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120" windowHeight="8505" tabRatio="469"/>
  </bookViews>
  <sheets>
    <sheet name="14-2015 (2)" sheetId="10" r:id="rId1"/>
    <sheet name="Sheet1" sheetId="9" r:id="rId2"/>
  </sheets>
  <definedNames>
    <definedName name="_xlnm.Database" localSheetId="0">#REF!</definedName>
    <definedName name="_xlnm.Database">#REF!</definedName>
    <definedName name="_xlnm.Print_Area" localSheetId="0">'14-2015 (2)'!$A$1:$I$1034</definedName>
    <definedName name="_xlnm.Print_Titles" localSheetId="0">'14-2015 (2)'!$14:$19</definedName>
  </definedNames>
  <calcPr calcId="145621"/>
</workbook>
</file>

<file path=xl/calcChain.xml><?xml version="1.0" encoding="utf-8"?>
<calcChain xmlns="http://schemas.openxmlformats.org/spreadsheetml/2006/main">
  <c r="D977" i="10" l="1"/>
  <c r="D978" i="10"/>
  <c r="D920" i="10"/>
  <c r="D918" i="10" s="1"/>
  <c r="D919" i="10"/>
  <c r="D917" i="10" s="1"/>
  <c r="E919" i="10"/>
  <c r="E917" i="10" s="1"/>
  <c r="F978" i="10"/>
  <c r="G978" i="10"/>
  <c r="H978" i="10"/>
  <c r="I978" i="10"/>
  <c r="F273" i="10"/>
  <c r="G273" i="10"/>
  <c r="H273" i="10"/>
  <c r="I273" i="10"/>
  <c r="E273" i="10"/>
  <c r="F272" i="10"/>
  <c r="G272" i="10"/>
  <c r="H272" i="10"/>
  <c r="I272" i="10"/>
  <c r="E272" i="10"/>
  <c r="C283" i="10"/>
  <c r="C282" i="10"/>
  <c r="C281" i="10"/>
  <c r="C280" i="10"/>
  <c r="F653" i="10"/>
  <c r="F651" i="10" s="1"/>
  <c r="F649" i="10" s="1"/>
  <c r="F647" i="10" s="1"/>
  <c r="F645" i="10" s="1"/>
  <c r="G653" i="10"/>
  <c r="H653" i="10"/>
  <c r="H651" i="10" s="1"/>
  <c r="I653" i="10"/>
  <c r="E653" i="10"/>
  <c r="E651" i="10" s="1"/>
  <c r="E649" i="10" s="1"/>
  <c r="E647" i="10" s="1"/>
  <c r="E645" i="10" s="1"/>
  <c r="F652" i="10"/>
  <c r="F650" i="10" s="1"/>
  <c r="F648" i="10" s="1"/>
  <c r="G652" i="10"/>
  <c r="G650" i="10" s="1"/>
  <c r="G648" i="10" s="1"/>
  <c r="G646" i="10" s="1"/>
  <c r="G644" i="10" s="1"/>
  <c r="H652" i="10"/>
  <c r="H650" i="10" s="1"/>
  <c r="H648" i="10" s="1"/>
  <c r="H646" i="10" s="1"/>
  <c r="H644" i="10" s="1"/>
  <c r="I652" i="10"/>
  <c r="E652" i="10"/>
  <c r="C657" i="10"/>
  <c r="C656" i="10"/>
  <c r="I1008" i="10"/>
  <c r="H1008" i="10"/>
  <c r="G1008" i="10"/>
  <c r="F1008" i="10"/>
  <c r="E1008" i="10"/>
  <c r="D1008" i="10"/>
  <c r="I1007" i="10"/>
  <c r="H1007" i="10"/>
  <c r="G1007" i="10"/>
  <c r="F1007" i="10"/>
  <c r="E1007" i="10"/>
  <c r="D1007" i="10"/>
  <c r="C1007" i="10" s="1"/>
  <c r="I991" i="10"/>
  <c r="I989" i="10" s="1"/>
  <c r="I987" i="10" s="1"/>
  <c r="H991" i="10"/>
  <c r="H989" i="10" s="1"/>
  <c r="H987" i="10" s="1"/>
  <c r="G991" i="10"/>
  <c r="G989" i="10" s="1"/>
  <c r="G987" i="10" s="1"/>
  <c r="F991" i="10"/>
  <c r="F989" i="10" s="1"/>
  <c r="F987" i="10" s="1"/>
  <c r="D991" i="10"/>
  <c r="I990" i="10"/>
  <c r="I988" i="10" s="1"/>
  <c r="I986" i="10" s="1"/>
  <c r="H990" i="10"/>
  <c r="H988" i="10" s="1"/>
  <c r="H986" i="10" s="1"/>
  <c r="G990" i="10"/>
  <c r="G988" i="10" s="1"/>
  <c r="G986" i="10" s="1"/>
  <c r="F990" i="10"/>
  <c r="F988" i="10" s="1"/>
  <c r="F986" i="10" s="1"/>
  <c r="D990" i="10"/>
  <c r="D988" i="10" s="1"/>
  <c r="D986" i="10"/>
  <c r="E978" i="10"/>
  <c r="E977" i="10"/>
  <c r="C977" i="10" s="1"/>
  <c r="C924" i="10"/>
  <c r="C923" i="10"/>
  <c r="C922" i="10"/>
  <c r="C921" i="10"/>
  <c r="E920" i="10"/>
  <c r="C919" i="10"/>
  <c r="I918" i="10"/>
  <c r="H918" i="10"/>
  <c r="G918" i="10"/>
  <c r="F918" i="10"/>
  <c r="E918" i="10"/>
  <c r="I917" i="10"/>
  <c r="H917" i="10"/>
  <c r="G917" i="10"/>
  <c r="F917" i="10"/>
  <c r="C916" i="10"/>
  <c r="C915" i="10"/>
  <c r="I914" i="10"/>
  <c r="I908" i="10" s="1"/>
  <c r="H914" i="10"/>
  <c r="H908" i="10" s="1"/>
  <c r="H906" i="10" s="1"/>
  <c r="H904" i="10" s="1"/>
  <c r="G914" i="10"/>
  <c r="G908" i="10" s="1"/>
  <c r="G906" i="10" s="1"/>
  <c r="G904" i="10" s="1"/>
  <c r="F914" i="10"/>
  <c r="F908" i="10" s="1"/>
  <c r="E914" i="10"/>
  <c r="D914" i="10"/>
  <c r="D908" i="10" s="1"/>
  <c r="I913" i="10"/>
  <c r="I907" i="10" s="1"/>
  <c r="I905" i="10" s="1"/>
  <c r="I903" i="10" s="1"/>
  <c r="H913" i="10"/>
  <c r="G913" i="10"/>
  <c r="F913" i="10"/>
  <c r="F907" i="10" s="1"/>
  <c r="F905" i="10" s="1"/>
  <c r="F903" i="10" s="1"/>
  <c r="E913" i="10"/>
  <c r="D913" i="10"/>
  <c r="C912" i="10"/>
  <c r="C911" i="10"/>
  <c r="E910" i="10"/>
  <c r="E808" i="10" s="1"/>
  <c r="E806" i="10" s="1"/>
  <c r="E909" i="10"/>
  <c r="E908" i="10"/>
  <c r="H907" i="10"/>
  <c r="G907" i="10"/>
  <c r="G905" i="10" s="1"/>
  <c r="G903" i="10" s="1"/>
  <c r="I902" i="10"/>
  <c r="I896" i="10" s="1"/>
  <c r="I894" i="10" s="1"/>
  <c r="H902" i="10"/>
  <c r="H896" i="10" s="1"/>
  <c r="H894" i="10" s="1"/>
  <c r="G902" i="10"/>
  <c r="G896" i="10" s="1"/>
  <c r="G894" i="10" s="1"/>
  <c r="F902" i="10"/>
  <c r="D902" i="10"/>
  <c r="I901" i="10"/>
  <c r="I895" i="10" s="1"/>
  <c r="I893" i="10" s="1"/>
  <c r="I799" i="10" s="1"/>
  <c r="H901" i="10"/>
  <c r="H895" i="10" s="1"/>
  <c r="H893" i="10" s="1"/>
  <c r="G901" i="10"/>
  <c r="F901" i="10"/>
  <c r="F895" i="10" s="1"/>
  <c r="F893" i="10" s="1"/>
  <c r="D901" i="10"/>
  <c r="D895" i="10" s="1"/>
  <c r="C900" i="10"/>
  <c r="C899" i="10"/>
  <c r="C898" i="10"/>
  <c r="C897" i="10"/>
  <c r="F896" i="10"/>
  <c r="F894" i="10" s="1"/>
  <c r="G895" i="10"/>
  <c r="G893" i="10" s="1"/>
  <c r="E894" i="10"/>
  <c r="E893" i="10"/>
  <c r="C892" i="10"/>
  <c r="C891" i="10"/>
  <c r="C888" i="10"/>
  <c r="C887" i="10"/>
  <c r="I886" i="10"/>
  <c r="I798" i="10" s="1"/>
  <c r="H886" i="10"/>
  <c r="H880" i="10" s="1"/>
  <c r="G886" i="10"/>
  <c r="G880" i="10" s="1"/>
  <c r="G878" i="10" s="1"/>
  <c r="F886" i="10"/>
  <c r="F880" i="10" s="1"/>
  <c r="E886" i="10"/>
  <c r="I885" i="10"/>
  <c r="H885" i="10"/>
  <c r="G885" i="10"/>
  <c r="G879" i="10" s="1"/>
  <c r="F885" i="10"/>
  <c r="F879" i="10" s="1"/>
  <c r="F877" i="10" s="1"/>
  <c r="E885" i="10"/>
  <c r="C884" i="10"/>
  <c r="C883" i="10"/>
  <c r="I882" i="10"/>
  <c r="H882" i="10"/>
  <c r="G882" i="10"/>
  <c r="F882" i="10"/>
  <c r="E882" i="10"/>
  <c r="D882" i="10"/>
  <c r="I881" i="10"/>
  <c r="H881" i="10"/>
  <c r="G881" i="10"/>
  <c r="F881" i="10"/>
  <c r="E881" i="10"/>
  <c r="E879" i="10" s="1"/>
  <c r="D881" i="10"/>
  <c r="I880" i="10"/>
  <c r="I879" i="10"/>
  <c r="I877" i="10" s="1"/>
  <c r="I875" i="10" s="1"/>
  <c r="I878" i="10"/>
  <c r="H878" i="10"/>
  <c r="H876" i="10" s="1"/>
  <c r="G877" i="10"/>
  <c r="G875" i="10" s="1"/>
  <c r="C871" i="10"/>
  <c r="C870" i="10"/>
  <c r="I869" i="10"/>
  <c r="H869" i="10"/>
  <c r="G869" i="10"/>
  <c r="F869" i="10"/>
  <c r="E869" i="10"/>
  <c r="D869" i="10"/>
  <c r="I868" i="10"/>
  <c r="H868" i="10"/>
  <c r="G868" i="10"/>
  <c r="F868" i="10"/>
  <c r="E868" i="10"/>
  <c r="D868" i="10"/>
  <c r="C867" i="10"/>
  <c r="C866" i="10"/>
  <c r="I865" i="10"/>
  <c r="I863" i="10" s="1"/>
  <c r="H865" i="10"/>
  <c r="H863" i="10" s="1"/>
  <c r="G865" i="10"/>
  <c r="F865" i="10"/>
  <c r="F863" i="10" s="1"/>
  <c r="E865" i="10"/>
  <c r="D865" i="10"/>
  <c r="I864" i="10"/>
  <c r="I862" i="10" s="1"/>
  <c r="I860" i="10" s="1"/>
  <c r="I858" i="10" s="1"/>
  <c r="I856" i="10" s="1"/>
  <c r="H864" i="10"/>
  <c r="G864" i="10"/>
  <c r="F864" i="10"/>
  <c r="F862" i="10" s="1"/>
  <c r="F860" i="10" s="1"/>
  <c r="E864" i="10"/>
  <c r="E862" i="10" s="1"/>
  <c r="E860" i="10" s="1"/>
  <c r="D864" i="10"/>
  <c r="D862" i="10" s="1"/>
  <c r="C854" i="10"/>
  <c r="C853" i="10"/>
  <c r="C852" i="10"/>
  <c r="C851" i="10"/>
  <c r="C850" i="10"/>
  <c r="C849" i="10"/>
  <c r="C848" i="10"/>
  <c r="C847" i="10"/>
  <c r="C846" i="10"/>
  <c r="C845" i="10"/>
  <c r="I844" i="10"/>
  <c r="H844" i="10"/>
  <c r="G844" i="10"/>
  <c r="G812" i="10" s="1"/>
  <c r="F844" i="10"/>
  <c r="E844" i="10"/>
  <c r="D844" i="10"/>
  <c r="I843" i="10"/>
  <c r="H843" i="10"/>
  <c r="G843" i="10"/>
  <c r="F843" i="10"/>
  <c r="E843" i="10"/>
  <c r="D843" i="10"/>
  <c r="C842" i="10"/>
  <c r="C841" i="10"/>
  <c r="C840" i="10"/>
  <c r="C839" i="10"/>
  <c r="I838" i="10"/>
  <c r="I836" i="10" s="1"/>
  <c r="I834" i="10" s="1"/>
  <c r="H838" i="10"/>
  <c r="H836" i="10" s="1"/>
  <c r="H834" i="10" s="1"/>
  <c r="G838" i="10"/>
  <c r="G836" i="10" s="1"/>
  <c r="F838" i="10"/>
  <c r="F836" i="10" s="1"/>
  <c r="E838" i="10"/>
  <c r="D838" i="10"/>
  <c r="I837" i="10"/>
  <c r="I835" i="10" s="1"/>
  <c r="I833" i="10" s="1"/>
  <c r="I831" i="10" s="1"/>
  <c r="I829" i="10" s="1"/>
  <c r="I827" i="10" s="1"/>
  <c r="I825" i="10" s="1"/>
  <c r="I800" i="10" s="1"/>
  <c r="H837" i="10"/>
  <c r="H835" i="10" s="1"/>
  <c r="H833" i="10" s="1"/>
  <c r="G837" i="10"/>
  <c r="G835" i="10" s="1"/>
  <c r="G833" i="10" s="1"/>
  <c r="G831" i="10" s="1"/>
  <c r="G829" i="10" s="1"/>
  <c r="F837" i="10"/>
  <c r="F835" i="10" s="1"/>
  <c r="F833" i="10" s="1"/>
  <c r="F831" i="10" s="1"/>
  <c r="F829" i="10" s="1"/>
  <c r="E837" i="10"/>
  <c r="E835" i="10" s="1"/>
  <c r="E833" i="10" s="1"/>
  <c r="D837" i="10"/>
  <c r="D836" i="10"/>
  <c r="I826" i="10"/>
  <c r="H826" i="10"/>
  <c r="G826" i="10"/>
  <c r="G824" i="10" s="1"/>
  <c r="F826" i="10"/>
  <c r="G825" i="10"/>
  <c r="F825" i="10"/>
  <c r="E825" i="10"/>
  <c r="D825" i="10"/>
  <c r="I824" i="10"/>
  <c r="H824" i="10"/>
  <c r="F824" i="10"/>
  <c r="E824" i="10"/>
  <c r="D824" i="10"/>
  <c r="I822" i="10"/>
  <c r="I795" i="10" s="1"/>
  <c r="H822" i="10"/>
  <c r="H820" i="10" s="1"/>
  <c r="H818" i="10" s="1"/>
  <c r="G822" i="10"/>
  <c r="F822" i="10"/>
  <c r="D822" i="10"/>
  <c r="H821" i="10"/>
  <c r="H794" i="10" s="1"/>
  <c r="G821" i="10"/>
  <c r="G819" i="10" s="1"/>
  <c r="G817" i="10" s="1"/>
  <c r="G815" i="10" s="1"/>
  <c r="F821" i="10"/>
  <c r="E821" i="10"/>
  <c r="G820" i="10"/>
  <c r="G793" i="10" s="1"/>
  <c r="G791" i="10" s="1"/>
  <c r="G789" i="10" s="1"/>
  <c r="E820" i="10"/>
  <c r="F812" i="10"/>
  <c r="I811" i="10"/>
  <c r="H810" i="10"/>
  <c r="C808" i="10"/>
  <c r="F800" i="10"/>
  <c r="H798" i="10"/>
  <c r="I797" i="10"/>
  <c r="G797" i="10"/>
  <c r="F797" i="10"/>
  <c r="E797" i="10"/>
  <c r="H796" i="10"/>
  <c r="G796" i="10"/>
  <c r="F796" i="10"/>
  <c r="E796" i="10"/>
  <c r="G795" i="10"/>
  <c r="E795" i="10"/>
  <c r="H792" i="10"/>
  <c r="H790" i="10" s="1"/>
  <c r="C784" i="10"/>
  <c r="C783" i="10"/>
  <c r="I782" i="10"/>
  <c r="H782" i="10"/>
  <c r="H774" i="10" s="1"/>
  <c r="G782" i="10"/>
  <c r="G774" i="10" s="1"/>
  <c r="G772" i="10" s="1"/>
  <c r="G770" i="10" s="1"/>
  <c r="F782" i="10"/>
  <c r="F722" i="10" s="1"/>
  <c r="E782" i="10"/>
  <c r="D782" i="10"/>
  <c r="D722" i="10" s="1"/>
  <c r="I781" i="10"/>
  <c r="I773" i="10" s="1"/>
  <c r="I771" i="10" s="1"/>
  <c r="I769" i="10" s="1"/>
  <c r="H781" i="10"/>
  <c r="H721" i="10" s="1"/>
  <c r="G781" i="10"/>
  <c r="F781" i="10"/>
  <c r="F773" i="10" s="1"/>
  <c r="F771" i="10" s="1"/>
  <c r="F769" i="10" s="1"/>
  <c r="E781" i="10"/>
  <c r="D781" i="10"/>
  <c r="D773" i="10" s="1"/>
  <c r="C780" i="10"/>
  <c r="C779" i="10"/>
  <c r="I778" i="10"/>
  <c r="I776" i="10" s="1"/>
  <c r="H778" i="10"/>
  <c r="H776" i="10" s="1"/>
  <c r="G778" i="10"/>
  <c r="F778" i="10"/>
  <c r="F776" i="10" s="1"/>
  <c r="E778" i="10"/>
  <c r="E776" i="10" s="1"/>
  <c r="D778" i="10"/>
  <c r="I777" i="10"/>
  <c r="H777" i="10"/>
  <c r="H775" i="10" s="1"/>
  <c r="G777" i="10"/>
  <c r="G775" i="10" s="1"/>
  <c r="F777" i="10"/>
  <c r="E777" i="10"/>
  <c r="D777" i="10"/>
  <c r="D775" i="10" s="1"/>
  <c r="G776" i="10"/>
  <c r="D776" i="10"/>
  <c r="I775" i="10"/>
  <c r="F775" i="10"/>
  <c r="E775" i="10"/>
  <c r="I774" i="10"/>
  <c r="F774" i="10"/>
  <c r="G773" i="10"/>
  <c r="G771" i="10" s="1"/>
  <c r="G769" i="10" s="1"/>
  <c r="E773" i="10"/>
  <c r="C767" i="10"/>
  <c r="C766" i="10"/>
  <c r="I765" i="10"/>
  <c r="I762" i="10" s="1"/>
  <c r="I760" i="10" s="1"/>
  <c r="H765" i="10"/>
  <c r="H762" i="10" s="1"/>
  <c r="H760" i="10" s="1"/>
  <c r="G765" i="10"/>
  <c r="F765" i="10"/>
  <c r="F762" i="10" s="1"/>
  <c r="F760" i="10" s="1"/>
  <c r="E765" i="10"/>
  <c r="E762" i="10" s="1"/>
  <c r="E760" i="10" s="1"/>
  <c r="D765" i="10"/>
  <c r="I764" i="10"/>
  <c r="H764" i="10"/>
  <c r="G764" i="10"/>
  <c r="F764" i="10"/>
  <c r="E764" i="10"/>
  <c r="D764" i="10"/>
  <c r="I763" i="10"/>
  <c r="I761" i="10" s="1"/>
  <c r="H763" i="10"/>
  <c r="H761" i="10" s="1"/>
  <c r="G763" i="10"/>
  <c r="G761" i="10" s="1"/>
  <c r="F763" i="10"/>
  <c r="E763" i="10"/>
  <c r="E761" i="10" s="1"/>
  <c r="D763" i="10"/>
  <c r="D761" i="10" s="1"/>
  <c r="G762" i="10"/>
  <c r="F761" i="10"/>
  <c r="G760" i="10"/>
  <c r="C758" i="10"/>
  <c r="C757" i="10"/>
  <c r="I756" i="10"/>
  <c r="I754" i="10" s="1"/>
  <c r="H756" i="10"/>
  <c r="H720" i="10" s="1"/>
  <c r="G756" i="10"/>
  <c r="F756" i="10"/>
  <c r="E756" i="10"/>
  <c r="E754" i="10" s="1"/>
  <c r="D756" i="10"/>
  <c r="D754" i="10" s="1"/>
  <c r="I755" i="10"/>
  <c r="I719" i="10" s="1"/>
  <c r="H755" i="10"/>
  <c r="H753" i="10" s="1"/>
  <c r="H717" i="10" s="1"/>
  <c r="G755" i="10"/>
  <c r="G753" i="10" s="1"/>
  <c r="G751" i="10" s="1"/>
  <c r="F755" i="10"/>
  <c r="F753" i="10" s="1"/>
  <c r="E755" i="10"/>
  <c r="E719" i="10" s="1"/>
  <c r="D755" i="10"/>
  <c r="D753" i="10" s="1"/>
  <c r="D717" i="10" s="1"/>
  <c r="G754" i="10"/>
  <c r="G752" i="10" s="1"/>
  <c r="G750" i="10" s="1"/>
  <c r="G748" i="10" s="1"/>
  <c r="F754" i="10"/>
  <c r="F752" i="10" s="1"/>
  <c r="F750" i="10" s="1"/>
  <c r="F748" i="10" s="1"/>
  <c r="H751" i="10"/>
  <c r="H749" i="10" s="1"/>
  <c r="H747" i="10" s="1"/>
  <c r="D751" i="10"/>
  <c r="D749" i="10" s="1"/>
  <c r="D747" i="10" s="1"/>
  <c r="C745" i="10"/>
  <c r="C744" i="10"/>
  <c r="I743" i="10"/>
  <c r="H743" i="10"/>
  <c r="H956" i="10" s="1"/>
  <c r="H954" i="10" s="1"/>
  <c r="H952" i="10" s="1"/>
  <c r="G743" i="10"/>
  <c r="G956" i="10" s="1"/>
  <c r="G954" i="10" s="1"/>
  <c r="G952" i="10" s="1"/>
  <c r="F743" i="10"/>
  <c r="F741" i="10" s="1"/>
  <c r="F739" i="10" s="1"/>
  <c r="E743" i="10"/>
  <c r="E956" i="10" s="1"/>
  <c r="E954" i="10" s="1"/>
  <c r="E952" i="10" s="1"/>
  <c r="D743" i="10"/>
  <c r="D741" i="10" s="1"/>
  <c r="D739" i="10" s="1"/>
  <c r="I742" i="10"/>
  <c r="I955" i="10" s="1"/>
  <c r="I953" i="10" s="1"/>
  <c r="I951" i="10" s="1"/>
  <c r="H742" i="10"/>
  <c r="G742" i="10"/>
  <c r="G707" i="10" s="1"/>
  <c r="F742" i="10"/>
  <c r="F955" i="10" s="1"/>
  <c r="F953" i="10" s="1"/>
  <c r="F951" i="10" s="1"/>
  <c r="E742" i="10"/>
  <c r="E707" i="10" s="1"/>
  <c r="D742" i="10"/>
  <c r="G741" i="10"/>
  <c r="G739" i="10" s="1"/>
  <c r="C735" i="10"/>
  <c r="C734" i="10"/>
  <c r="C733" i="10"/>
  <c r="C732" i="10"/>
  <c r="I731" i="10"/>
  <c r="I712" i="10" s="1"/>
  <c r="I303" i="10" s="1"/>
  <c r="H731" i="10"/>
  <c r="G731" i="10"/>
  <c r="F731" i="10"/>
  <c r="F729" i="10" s="1"/>
  <c r="E731" i="10"/>
  <c r="E729" i="10" s="1"/>
  <c r="D731" i="10"/>
  <c r="D712" i="10" s="1"/>
  <c r="I730" i="10"/>
  <c r="H730" i="10"/>
  <c r="G730" i="10"/>
  <c r="G711" i="10" s="1"/>
  <c r="G302" i="10" s="1"/>
  <c r="F730" i="10"/>
  <c r="E730" i="10"/>
  <c r="E711" i="10" s="1"/>
  <c r="D730" i="10"/>
  <c r="I729" i="10"/>
  <c r="I728" i="10"/>
  <c r="H728" i="10"/>
  <c r="E728" i="10"/>
  <c r="E709" i="10" s="1"/>
  <c r="D728" i="10"/>
  <c r="I726" i="10"/>
  <c r="I724" i="10" s="1"/>
  <c r="I722" i="10"/>
  <c r="E722" i="10"/>
  <c r="G721" i="10"/>
  <c r="F721" i="10"/>
  <c r="E721" i="10"/>
  <c r="G720" i="10"/>
  <c r="F720" i="10"/>
  <c r="H719" i="10"/>
  <c r="F719" i="10"/>
  <c r="D719" i="10"/>
  <c r="F718" i="10"/>
  <c r="E712" i="10"/>
  <c r="I711" i="10"/>
  <c r="I302" i="10" s="1"/>
  <c r="H711" i="10"/>
  <c r="H302" i="10" s="1"/>
  <c r="D711" i="10"/>
  <c r="I709" i="10"/>
  <c r="I707" i="10"/>
  <c r="I290" i="10" s="1"/>
  <c r="D707" i="10"/>
  <c r="C700" i="10"/>
  <c r="C699" i="10"/>
  <c r="C698" i="10"/>
  <c r="C697" i="10"/>
  <c r="C696" i="10"/>
  <c r="C695" i="10"/>
  <c r="C694" i="10"/>
  <c r="C693" i="10"/>
  <c r="C692" i="10"/>
  <c r="C691" i="10"/>
  <c r="C690" i="10"/>
  <c r="C689" i="10"/>
  <c r="C688" i="10"/>
  <c r="C687" i="10"/>
  <c r="C686" i="10"/>
  <c r="C685" i="10"/>
  <c r="C684" i="10"/>
  <c r="C683" i="10"/>
  <c r="C682" i="10"/>
  <c r="C681" i="10"/>
  <c r="C680" i="10"/>
  <c r="C679" i="10"/>
  <c r="C678" i="10"/>
  <c r="C677" i="10"/>
  <c r="C676" i="10"/>
  <c r="C675" i="10"/>
  <c r="C674" i="10"/>
  <c r="C673" i="10"/>
  <c r="C672" i="10"/>
  <c r="C671" i="10"/>
  <c r="I670" i="10"/>
  <c r="I668" i="10" s="1"/>
  <c r="I666" i="10" s="1"/>
  <c r="I664" i="10" s="1"/>
  <c r="I662" i="10" s="1"/>
  <c r="I660" i="10" s="1"/>
  <c r="H670" i="10"/>
  <c r="G670" i="10"/>
  <c r="F670" i="10"/>
  <c r="E670" i="10"/>
  <c r="E668" i="10" s="1"/>
  <c r="D670" i="10"/>
  <c r="D668" i="10" s="1"/>
  <c r="D666" i="10" s="1"/>
  <c r="I669" i="10"/>
  <c r="I667" i="10" s="1"/>
  <c r="H669" i="10"/>
  <c r="H667" i="10" s="1"/>
  <c r="H665" i="10" s="1"/>
  <c r="H663" i="10" s="1"/>
  <c r="G669" i="10"/>
  <c r="G667" i="10" s="1"/>
  <c r="G665" i="10" s="1"/>
  <c r="G663" i="10" s="1"/>
  <c r="G661" i="10" s="1"/>
  <c r="G659" i="10" s="1"/>
  <c r="F669" i="10"/>
  <c r="F667" i="10" s="1"/>
  <c r="F665" i="10" s="1"/>
  <c r="F663" i="10" s="1"/>
  <c r="F661" i="10" s="1"/>
  <c r="F659" i="10" s="1"/>
  <c r="E669" i="10"/>
  <c r="E667" i="10" s="1"/>
  <c r="E665" i="10" s="1"/>
  <c r="E663" i="10" s="1"/>
  <c r="E661" i="10" s="1"/>
  <c r="E659" i="10" s="1"/>
  <c r="D669" i="10"/>
  <c r="H668" i="10"/>
  <c r="H666" i="10" s="1"/>
  <c r="H664" i="10" s="1"/>
  <c r="H662" i="10" s="1"/>
  <c r="H660" i="10" s="1"/>
  <c r="G668" i="10"/>
  <c r="G666" i="10" s="1"/>
  <c r="G664" i="10" s="1"/>
  <c r="G662" i="10" s="1"/>
  <c r="G660" i="10" s="1"/>
  <c r="F668" i="10"/>
  <c r="F666" i="10" s="1"/>
  <c r="F664" i="10" s="1"/>
  <c r="F662" i="10" s="1"/>
  <c r="F660" i="10" s="1"/>
  <c r="E666" i="10"/>
  <c r="E664" i="10" s="1"/>
  <c r="E662" i="10" s="1"/>
  <c r="E660" i="10" s="1"/>
  <c r="H661" i="10"/>
  <c r="H659" i="10" s="1"/>
  <c r="C655" i="10"/>
  <c r="C654" i="10"/>
  <c r="G651" i="10"/>
  <c r="G649" i="10" s="1"/>
  <c r="G647" i="10" s="1"/>
  <c r="G645" i="10" s="1"/>
  <c r="D653" i="10"/>
  <c r="D652" i="10"/>
  <c r="I651" i="10"/>
  <c r="I649" i="10" s="1"/>
  <c r="D650" i="10"/>
  <c r="D648" i="10" s="1"/>
  <c r="D646" i="10" s="1"/>
  <c r="I647" i="10"/>
  <c r="I645" i="10" s="1"/>
  <c r="C642" i="10"/>
  <c r="C641" i="10"/>
  <c r="C640" i="10"/>
  <c r="C639" i="10"/>
  <c r="C638" i="10"/>
  <c r="C637" i="10"/>
  <c r="E636" i="10"/>
  <c r="C636" i="10" s="1"/>
  <c r="E635" i="10"/>
  <c r="C634" i="10"/>
  <c r="C633" i="10"/>
  <c r="I632" i="10"/>
  <c r="H632" i="10"/>
  <c r="H630" i="10" s="1"/>
  <c r="H628" i="10" s="1"/>
  <c r="H626" i="10" s="1"/>
  <c r="H624" i="10" s="1"/>
  <c r="G632" i="10"/>
  <c r="F632" i="10"/>
  <c r="F630" i="10" s="1"/>
  <c r="F628" i="10" s="1"/>
  <c r="F626" i="10" s="1"/>
  <c r="F624" i="10" s="1"/>
  <c r="D632" i="10"/>
  <c r="D630" i="10" s="1"/>
  <c r="D628" i="10" s="1"/>
  <c r="I631" i="10"/>
  <c r="H631" i="10"/>
  <c r="G631" i="10"/>
  <c r="F631" i="10"/>
  <c r="F629" i="10" s="1"/>
  <c r="D631" i="10"/>
  <c r="G629" i="10"/>
  <c r="C621" i="10"/>
  <c r="C620" i="10"/>
  <c r="C619" i="10"/>
  <c r="C618" i="10"/>
  <c r="I617" i="10"/>
  <c r="I615" i="10" s="1"/>
  <c r="I613" i="10" s="1"/>
  <c r="I611" i="10" s="1"/>
  <c r="I609" i="10" s="1"/>
  <c r="H617" i="10"/>
  <c r="H615" i="10" s="1"/>
  <c r="G617" i="10"/>
  <c r="G615" i="10" s="1"/>
  <c r="F617" i="10"/>
  <c r="F615" i="10" s="1"/>
  <c r="F613" i="10" s="1"/>
  <c r="F611" i="10" s="1"/>
  <c r="F609" i="10" s="1"/>
  <c r="E617" i="10"/>
  <c r="E615" i="10" s="1"/>
  <c r="E613" i="10" s="1"/>
  <c r="E611" i="10" s="1"/>
  <c r="E609" i="10" s="1"/>
  <c r="D617" i="10"/>
  <c r="I616" i="10"/>
  <c r="H616" i="10"/>
  <c r="G616" i="10"/>
  <c r="G614" i="10" s="1"/>
  <c r="G612" i="10" s="1"/>
  <c r="G610" i="10" s="1"/>
  <c r="G608" i="10" s="1"/>
  <c r="F616" i="10"/>
  <c r="F614" i="10" s="1"/>
  <c r="F612" i="10" s="1"/>
  <c r="F610" i="10" s="1"/>
  <c r="F608" i="10" s="1"/>
  <c r="E616" i="10"/>
  <c r="E614" i="10" s="1"/>
  <c r="E612" i="10" s="1"/>
  <c r="D616" i="10"/>
  <c r="C616" i="10" s="1"/>
  <c r="I614" i="10"/>
  <c r="I612" i="10" s="1"/>
  <c r="I610" i="10" s="1"/>
  <c r="I608" i="10" s="1"/>
  <c r="H614" i="10"/>
  <c r="H612" i="10" s="1"/>
  <c r="H613" i="10"/>
  <c r="H611" i="10" s="1"/>
  <c r="H609" i="10" s="1"/>
  <c r="G613" i="10"/>
  <c r="G611" i="10" s="1"/>
  <c r="G609" i="10" s="1"/>
  <c r="H610" i="10"/>
  <c r="H608" i="10" s="1"/>
  <c r="C606" i="10"/>
  <c r="C605" i="10"/>
  <c r="I604" i="10"/>
  <c r="I602" i="10" s="1"/>
  <c r="I600" i="10" s="1"/>
  <c r="I598" i="10" s="1"/>
  <c r="I596" i="10" s="1"/>
  <c r="H604" i="10"/>
  <c r="H602" i="10" s="1"/>
  <c r="H600" i="10" s="1"/>
  <c r="H598" i="10" s="1"/>
  <c r="H596" i="10" s="1"/>
  <c r="G604" i="10"/>
  <c r="G602" i="10" s="1"/>
  <c r="F604" i="10"/>
  <c r="F602" i="10" s="1"/>
  <c r="F600" i="10" s="1"/>
  <c r="F598" i="10" s="1"/>
  <c r="F596" i="10" s="1"/>
  <c r="E604" i="10"/>
  <c r="D604" i="10"/>
  <c r="D602" i="10" s="1"/>
  <c r="I603" i="10"/>
  <c r="I601" i="10" s="1"/>
  <c r="I599" i="10" s="1"/>
  <c r="I597" i="10" s="1"/>
  <c r="I595" i="10" s="1"/>
  <c r="H603" i="10"/>
  <c r="H601" i="10" s="1"/>
  <c r="H599" i="10" s="1"/>
  <c r="H597" i="10" s="1"/>
  <c r="H595" i="10" s="1"/>
  <c r="G603" i="10"/>
  <c r="F603" i="10"/>
  <c r="E603" i="10"/>
  <c r="D603" i="10"/>
  <c r="D601" i="10" s="1"/>
  <c r="E602" i="10"/>
  <c r="E600" i="10" s="1"/>
  <c r="E598" i="10" s="1"/>
  <c r="E596" i="10" s="1"/>
  <c r="G601" i="10"/>
  <c r="G600" i="10"/>
  <c r="G598" i="10" s="1"/>
  <c r="G596" i="10" s="1"/>
  <c r="G599" i="10"/>
  <c r="G597" i="10" s="1"/>
  <c r="G595" i="10" s="1"/>
  <c r="C593" i="10"/>
  <c r="C592" i="10"/>
  <c r="C591" i="10"/>
  <c r="C590" i="10"/>
  <c r="I589" i="10"/>
  <c r="H589" i="10"/>
  <c r="H587" i="10" s="1"/>
  <c r="G589" i="10"/>
  <c r="G587" i="10" s="1"/>
  <c r="F589" i="10"/>
  <c r="F587" i="10" s="1"/>
  <c r="E589" i="10"/>
  <c r="D589" i="10"/>
  <c r="D570" i="10" s="1"/>
  <c r="I588" i="10"/>
  <c r="I586" i="10" s="1"/>
  <c r="H588" i="10"/>
  <c r="G588" i="10"/>
  <c r="F588" i="10"/>
  <c r="F586" i="10" s="1"/>
  <c r="E588" i="10"/>
  <c r="D588" i="10"/>
  <c r="G586" i="10"/>
  <c r="G584" i="10" s="1"/>
  <c r="G582" i="10" s="1"/>
  <c r="G580" i="10" s="1"/>
  <c r="D578" i="10"/>
  <c r="C558" i="10"/>
  <c r="C557" i="10"/>
  <c r="I556" i="10"/>
  <c r="H556" i="10"/>
  <c r="G556" i="10"/>
  <c r="G554" i="10" s="1"/>
  <c r="F556" i="10"/>
  <c r="E556" i="10"/>
  <c r="E554" i="10" s="1"/>
  <c r="E552" i="10" s="1"/>
  <c r="E1021" i="10" s="1"/>
  <c r="E1019" i="10" s="1"/>
  <c r="E1017" i="10" s="1"/>
  <c r="D556" i="10"/>
  <c r="I555" i="10"/>
  <c r="I553" i="10" s="1"/>
  <c r="I551" i="10" s="1"/>
  <c r="H555" i="10"/>
  <c r="G555" i="10"/>
  <c r="G553" i="10" s="1"/>
  <c r="G551" i="10" s="1"/>
  <c r="F555" i="10"/>
  <c r="F553" i="10" s="1"/>
  <c r="F551" i="10" s="1"/>
  <c r="E555" i="10"/>
  <c r="D555" i="10"/>
  <c r="D553" i="10" s="1"/>
  <c r="D551" i="10" s="1"/>
  <c r="I554" i="10"/>
  <c r="I552" i="10" s="1"/>
  <c r="I550" i="10" s="1"/>
  <c r="I548" i="10" s="1"/>
  <c r="H554" i="10"/>
  <c r="H552" i="10" s="1"/>
  <c r="H1021" i="10" s="1"/>
  <c r="H1019" i="10" s="1"/>
  <c r="H1017" i="10" s="1"/>
  <c r="F554" i="10"/>
  <c r="H553" i="10"/>
  <c r="H551" i="10" s="1"/>
  <c r="G552" i="10"/>
  <c r="F552" i="10"/>
  <c r="C545" i="10"/>
  <c r="C544" i="10"/>
  <c r="C543" i="10"/>
  <c r="C542" i="10"/>
  <c r="C541" i="10"/>
  <c r="C540" i="10"/>
  <c r="I539" i="10"/>
  <c r="H539" i="10"/>
  <c r="G539" i="10"/>
  <c r="F539" i="10"/>
  <c r="F537" i="10" s="1"/>
  <c r="E539" i="10"/>
  <c r="E537" i="10" s="1"/>
  <c r="D539" i="10"/>
  <c r="I538" i="10"/>
  <c r="I536" i="10" s="1"/>
  <c r="H538" i="10"/>
  <c r="H536" i="10" s="1"/>
  <c r="G538" i="10"/>
  <c r="G536" i="10" s="1"/>
  <c r="F538" i="10"/>
  <c r="E538" i="10"/>
  <c r="D538" i="10"/>
  <c r="D536" i="10" s="1"/>
  <c r="I537" i="10"/>
  <c r="E536" i="10"/>
  <c r="E1013" i="10" s="1"/>
  <c r="E1011" i="10" s="1"/>
  <c r="C533" i="10"/>
  <c r="C532" i="10"/>
  <c r="I531" i="10"/>
  <c r="I529" i="10" s="1"/>
  <c r="I527" i="10" s="1"/>
  <c r="I525" i="10" s="1"/>
  <c r="H531" i="10"/>
  <c r="H529" i="10" s="1"/>
  <c r="H527" i="10" s="1"/>
  <c r="H525" i="10" s="1"/>
  <c r="G531" i="10"/>
  <c r="G529" i="10" s="1"/>
  <c r="F531" i="10"/>
  <c r="F529" i="10" s="1"/>
  <c r="F527" i="10" s="1"/>
  <c r="F525" i="10" s="1"/>
  <c r="E531" i="10"/>
  <c r="E529" i="10" s="1"/>
  <c r="E527" i="10" s="1"/>
  <c r="E525" i="10" s="1"/>
  <c r="D531" i="10"/>
  <c r="I530" i="10"/>
  <c r="H530" i="10"/>
  <c r="G530" i="10"/>
  <c r="G528" i="10" s="1"/>
  <c r="F530" i="10"/>
  <c r="F528" i="10" s="1"/>
  <c r="F526" i="10" s="1"/>
  <c r="F524" i="10" s="1"/>
  <c r="E530" i="10"/>
  <c r="D530" i="10"/>
  <c r="C530" i="10" s="1"/>
  <c r="I528" i="10"/>
  <c r="I526" i="10" s="1"/>
  <c r="I524" i="10" s="1"/>
  <c r="H528" i="10"/>
  <c r="H526" i="10" s="1"/>
  <c r="H524" i="10" s="1"/>
  <c r="E528" i="10"/>
  <c r="E526" i="10" s="1"/>
  <c r="G527" i="10"/>
  <c r="G525" i="10" s="1"/>
  <c r="C520" i="10"/>
  <c r="C519" i="10"/>
  <c r="I518" i="10"/>
  <c r="H518" i="10"/>
  <c r="G518" i="10"/>
  <c r="G516" i="10" s="1"/>
  <c r="G514" i="10" s="1"/>
  <c r="G512" i="10" s="1"/>
  <c r="F518" i="10"/>
  <c r="F516" i="10" s="1"/>
  <c r="F514" i="10" s="1"/>
  <c r="F512" i="10" s="1"/>
  <c r="E518" i="10"/>
  <c r="E516" i="10" s="1"/>
  <c r="E514" i="10" s="1"/>
  <c r="E991" i="10" s="1"/>
  <c r="E989" i="10" s="1"/>
  <c r="E987" i="10" s="1"/>
  <c r="D518" i="10"/>
  <c r="D516" i="10" s="1"/>
  <c r="I517" i="10"/>
  <c r="I515" i="10" s="1"/>
  <c r="I513" i="10" s="1"/>
  <c r="I511" i="10" s="1"/>
  <c r="I509" i="10" s="1"/>
  <c r="H517" i="10"/>
  <c r="H515" i="10" s="1"/>
  <c r="H513" i="10" s="1"/>
  <c r="H511" i="10" s="1"/>
  <c r="H509" i="10" s="1"/>
  <c r="G517" i="10"/>
  <c r="F517" i="10"/>
  <c r="F515" i="10" s="1"/>
  <c r="F513" i="10" s="1"/>
  <c r="F511" i="10" s="1"/>
  <c r="F509" i="10" s="1"/>
  <c r="E517" i="10"/>
  <c r="D517" i="10"/>
  <c r="I516" i="10"/>
  <c r="I514" i="10" s="1"/>
  <c r="I512" i="10" s="1"/>
  <c r="H516" i="10"/>
  <c r="H514" i="10" s="1"/>
  <c r="H512" i="10" s="1"/>
  <c r="G515" i="10"/>
  <c r="G513" i="10" s="1"/>
  <c r="G511" i="10" s="1"/>
  <c r="G509" i="10" s="1"/>
  <c r="D515" i="10"/>
  <c r="C507" i="10"/>
  <c r="C506" i="10"/>
  <c r="I505" i="10"/>
  <c r="H505" i="10"/>
  <c r="G505" i="10"/>
  <c r="F505" i="10"/>
  <c r="E505" i="10"/>
  <c r="D505" i="10"/>
  <c r="I504" i="10"/>
  <c r="H504" i="10"/>
  <c r="G504" i="10"/>
  <c r="F504" i="10"/>
  <c r="E504" i="10"/>
  <c r="D504" i="10"/>
  <c r="C504" i="10" s="1"/>
  <c r="C503" i="10"/>
  <c r="C502" i="10"/>
  <c r="C501" i="10"/>
  <c r="C500" i="10"/>
  <c r="I499" i="10"/>
  <c r="H499" i="10"/>
  <c r="G499" i="10"/>
  <c r="G497" i="10" s="1"/>
  <c r="G495" i="10" s="1"/>
  <c r="G493" i="10" s="1"/>
  <c r="F499" i="10"/>
  <c r="E499" i="10"/>
  <c r="D499" i="10"/>
  <c r="I498" i="10"/>
  <c r="H498" i="10"/>
  <c r="G498" i="10"/>
  <c r="F498" i="10"/>
  <c r="F496" i="10" s="1"/>
  <c r="F494" i="10" s="1"/>
  <c r="F492" i="10" s="1"/>
  <c r="E498" i="10"/>
  <c r="D498" i="10"/>
  <c r="I496" i="10"/>
  <c r="I494" i="10" s="1"/>
  <c r="I492" i="10" s="1"/>
  <c r="C491" i="10"/>
  <c r="C490" i="10"/>
  <c r="C489" i="10"/>
  <c r="C488" i="10"/>
  <c r="I487" i="10"/>
  <c r="H487" i="10"/>
  <c r="G487" i="10"/>
  <c r="F487" i="10"/>
  <c r="E487" i="10"/>
  <c r="D487" i="10"/>
  <c r="I486" i="10"/>
  <c r="H486" i="10"/>
  <c r="G486" i="10"/>
  <c r="F486" i="10"/>
  <c r="F476" i="10" s="1"/>
  <c r="F474" i="10" s="1"/>
  <c r="F472" i="10" s="1"/>
  <c r="E486" i="10"/>
  <c r="D486" i="10"/>
  <c r="C485" i="10"/>
  <c r="C484" i="10"/>
  <c r="C483" i="10"/>
  <c r="C482" i="10"/>
  <c r="C481" i="10"/>
  <c r="C480" i="10"/>
  <c r="I479" i="10"/>
  <c r="H479" i="10"/>
  <c r="G479" i="10"/>
  <c r="F479" i="10"/>
  <c r="E479" i="10"/>
  <c r="D479" i="10"/>
  <c r="I478" i="10"/>
  <c r="H478" i="10"/>
  <c r="G478" i="10"/>
  <c r="F478" i="10"/>
  <c r="E478" i="10"/>
  <c r="D478" i="10"/>
  <c r="H477" i="10"/>
  <c r="H475" i="10" s="1"/>
  <c r="H473" i="10" s="1"/>
  <c r="C468" i="10"/>
  <c r="C467" i="10"/>
  <c r="C466" i="10"/>
  <c r="C465" i="10"/>
  <c r="C464" i="10"/>
  <c r="C463" i="10"/>
  <c r="I462" i="10"/>
  <c r="H462" i="10"/>
  <c r="G462" i="10"/>
  <c r="F462" i="10"/>
  <c r="E462" i="10"/>
  <c r="E349" i="10" s="1"/>
  <c r="D462" i="10"/>
  <c r="I461" i="10"/>
  <c r="H461" i="10"/>
  <c r="G461" i="10"/>
  <c r="F461" i="10"/>
  <c r="E461" i="10"/>
  <c r="D461" i="10"/>
  <c r="C460" i="10"/>
  <c r="C459" i="10"/>
  <c r="C458" i="10"/>
  <c r="C457" i="10"/>
  <c r="C456" i="10"/>
  <c r="C455" i="10"/>
  <c r="I454" i="10"/>
  <c r="H454" i="10"/>
  <c r="H444" i="10" s="1"/>
  <c r="H442" i="10" s="1"/>
  <c r="H440" i="10" s="1"/>
  <c r="H438" i="10" s="1"/>
  <c r="G454" i="10"/>
  <c r="F454" i="10"/>
  <c r="E454" i="10"/>
  <c r="D454" i="10"/>
  <c r="I453" i="10"/>
  <c r="H453" i="10"/>
  <c r="G453" i="10"/>
  <c r="F453" i="10"/>
  <c r="F443" i="10" s="1"/>
  <c r="F441" i="10" s="1"/>
  <c r="F439" i="10" s="1"/>
  <c r="F437" i="10" s="1"/>
  <c r="E453" i="10"/>
  <c r="D453" i="10"/>
  <c r="C452" i="10"/>
  <c r="C451" i="10"/>
  <c r="C450" i="10"/>
  <c r="C449" i="10"/>
  <c r="C448" i="10"/>
  <c r="C447" i="10"/>
  <c r="I446" i="10"/>
  <c r="H446" i="10"/>
  <c r="G446" i="10"/>
  <c r="G444" i="10" s="1"/>
  <c r="G442" i="10" s="1"/>
  <c r="G440" i="10" s="1"/>
  <c r="G438" i="10" s="1"/>
  <c r="F446" i="10"/>
  <c r="E446" i="10"/>
  <c r="D446" i="10"/>
  <c r="I445" i="10"/>
  <c r="H445" i="10"/>
  <c r="G445" i="10"/>
  <c r="F445" i="10"/>
  <c r="E445" i="10"/>
  <c r="D445" i="10"/>
  <c r="C445" i="10" s="1"/>
  <c r="C435" i="10"/>
  <c r="C434" i="10"/>
  <c r="C433" i="10"/>
  <c r="C432" i="10"/>
  <c r="C431" i="10"/>
  <c r="C430" i="10"/>
  <c r="C429" i="10"/>
  <c r="C428" i="10"/>
  <c r="I427" i="10"/>
  <c r="H427" i="10"/>
  <c r="G427" i="10"/>
  <c r="G349" i="10" s="1"/>
  <c r="F427" i="10"/>
  <c r="E427" i="10"/>
  <c r="D427" i="10"/>
  <c r="I426" i="10"/>
  <c r="H426" i="10"/>
  <c r="G426" i="10"/>
  <c r="F426" i="10"/>
  <c r="E426" i="10"/>
  <c r="D426" i="10"/>
  <c r="C425" i="10"/>
  <c r="C424" i="10"/>
  <c r="I423" i="10"/>
  <c r="I403" i="10" s="1"/>
  <c r="I401" i="10" s="1"/>
  <c r="I399" i="10" s="1"/>
  <c r="I397" i="10" s="1"/>
  <c r="H423" i="10"/>
  <c r="G423" i="10"/>
  <c r="F423" i="10"/>
  <c r="F347" i="10" s="1"/>
  <c r="F313" i="10" s="1"/>
  <c r="E423" i="10"/>
  <c r="I422" i="10"/>
  <c r="H422" i="10"/>
  <c r="G422" i="10"/>
  <c r="G402" i="10" s="1"/>
  <c r="G400" i="10" s="1"/>
  <c r="G398" i="10" s="1"/>
  <c r="G396" i="10" s="1"/>
  <c r="F422" i="10"/>
  <c r="E422" i="10"/>
  <c r="C421" i="10"/>
  <c r="C420" i="10"/>
  <c r="C419" i="10"/>
  <c r="C418" i="10"/>
  <c r="C417" i="10"/>
  <c r="C416" i="10"/>
  <c r="C415" i="10"/>
  <c r="C414" i="10"/>
  <c r="C413" i="10"/>
  <c r="C412" i="10"/>
  <c r="C411" i="10"/>
  <c r="C410" i="10"/>
  <c r="C409" i="10"/>
  <c r="C408" i="10"/>
  <c r="C407" i="10"/>
  <c r="C406" i="10"/>
  <c r="I405" i="10"/>
  <c r="H405" i="10"/>
  <c r="H403" i="10" s="1"/>
  <c r="H401" i="10" s="1"/>
  <c r="H399" i="10" s="1"/>
  <c r="H397" i="10" s="1"/>
  <c r="G405" i="10"/>
  <c r="G345" i="10" s="1"/>
  <c r="G311" i="10" s="1"/>
  <c r="F405" i="10"/>
  <c r="E405" i="10"/>
  <c r="D405" i="10"/>
  <c r="C405" i="10" s="1"/>
  <c r="I404" i="10"/>
  <c r="H404" i="10"/>
  <c r="G404" i="10"/>
  <c r="F404" i="10"/>
  <c r="F344" i="10" s="1"/>
  <c r="F310" i="10" s="1"/>
  <c r="E404" i="10"/>
  <c r="D404" i="10"/>
  <c r="E403" i="10"/>
  <c r="E401" i="10" s="1"/>
  <c r="E399" i="10" s="1"/>
  <c r="E397" i="10" s="1"/>
  <c r="D402" i="10"/>
  <c r="D400" i="10" s="1"/>
  <c r="D398" i="10" s="1"/>
  <c r="D396" i="10" s="1"/>
  <c r="C394" i="10"/>
  <c r="C393" i="10"/>
  <c r="I392" i="10"/>
  <c r="H392" i="10"/>
  <c r="G392" i="10"/>
  <c r="G390" i="10" s="1"/>
  <c r="G388" i="10" s="1"/>
  <c r="G386" i="10" s="1"/>
  <c r="G384" i="10" s="1"/>
  <c r="F392" i="10"/>
  <c r="F390" i="10" s="1"/>
  <c r="F388" i="10" s="1"/>
  <c r="F386" i="10" s="1"/>
  <c r="F384" i="10" s="1"/>
  <c r="E392" i="10"/>
  <c r="E390" i="10" s="1"/>
  <c r="E388" i="10" s="1"/>
  <c r="E386" i="10" s="1"/>
  <c r="E384" i="10" s="1"/>
  <c r="D392" i="10"/>
  <c r="I391" i="10"/>
  <c r="I389" i="10" s="1"/>
  <c r="I387" i="10" s="1"/>
  <c r="I385" i="10" s="1"/>
  <c r="I383" i="10" s="1"/>
  <c r="H391" i="10"/>
  <c r="H389" i="10" s="1"/>
  <c r="H387" i="10" s="1"/>
  <c r="H385" i="10" s="1"/>
  <c r="H383" i="10" s="1"/>
  <c r="G391" i="10"/>
  <c r="G389" i="10" s="1"/>
  <c r="G387" i="10" s="1"/>
  <c r="G385" i="10" s="1"/>
  <c r="G383" i="10" s="1"/>
  <c r="F391" i="10"/>
  <c r="F389" i="10" s="1"/>
  <c r="E391" i="10"/>
  <c r="D391" i="10"/>
  <c r="D389" i="10" s="1"/>
  <c r="D387" i="10" s="1"/>
  <c r="D385" i="10" s="1"/>
  <c r="I390" i="10"/>
  <c r="I388" i="10" s="1"/>
  <c r="I386" i="10" s="1"/>
  <c r="I384" i="10" s="1"/>
  <c r="H390" i="10"/>
  <c r="H388" i="10" s="1"/>
  <c r="H386" i="10" s="1"/>
  <c r="H384" i="10" s="1"/>
  <c r="F387" i="10"/>
  <c r="F385" i="10" s="1"/>
  <c r="F383" i="10" s="1"/>
  <c r="C381" i="10"/>
  <c r="C380" i="10"/>
  <c r="I379" i="10"/>
  <c r="I373" i="10" s="1"/>
  <c r="I371" i="10" s="1"/>
  <c r="I941" i="10" s="1"/>
  <c r="I939" i="10" s="1"/>
  <c r="I937" i="10" s="1"/>
  <c r="H379" i="10"/>
  <c r="H337" i="10" s="1"/>
  <c r="G379" i="10"/>
  <c r="G337" i="10" s="1"/>
  <c r="F379" i="10"/>
  <c r="E379" i="10"/>
  <c r="D379" i="10"/>
  <c r="D337" i="10" s="1"/>
  <c r="I378" i="10"/>
  <c r="H378" i="10"/>
  <c r="G378" i="10"/>
  <c r="F378" i="10"/>
  <c r="F336" i="10" s="1"/>
  <c r="E378" i="10"/>
  <c r="D378" i="10"/>
  <c r="C377" i="10"/>
  <c r="C376" i="10"/>
  <c r="I375" i="10"/>
  <c r="H375" i="10"/>
  <c r="G375" i="10"/>
  <c r="G373" i="10" s="1"/>
  <c r="G371" i="10" s="1"/>
  <c r="F375" i="10"/>
  <c r="E375" i="10"/>
  <c r="D375" i="10"/>
  <c r="I374" i="10"/>
  <c r="I372" i="10" s="1"/>
  <c r="I370" i="10" s="1"/>
  <c r="I940" i="10" s="1"/>
  <c r="I938" i="10" s="1"/>
  <c r="I936" i="10" s="1"/>
  <c r="H374" i="10"/>
  <c r="G374" i="10"/>
  <c r="F374" i="10"/>
  <c r="E374" i="10"/>
  <c r="E332" i="10" s="1"/>
  <c r="E296" i="10" s="1"/>
  <c r="D374" i="10"/>
  <c r="D372" i="10" s="1"/>
  <c r="F373" i="10"/>
  <c r="F371" i="10" s="1"/>
  <c r="F941" i="10" s="1"/>
  <c r="F939" i="10" s="1"/>
  <c r="F937" i="10" s="1"/>
  <c r="E373" i="10"/>
  <c r="E371" i="10" s="1"/>
  <c r="E369" i="10" s="1"/>
  <c r="E367" i="10" s="1"/>
  <c r="C364" i="10"/>
  <c r="C363" i="10"/>
  <c r="C362" i="10"/>
  <c r="C361" i="10"/>
  <c r="C360" i="10"/>
  <c r="C359" i="10"/>
  <c r="I358" i="10"/>
  <c r="I356" i="10" s="1"/>
  <c r="I354" i="10" s="1"/>
  <c r="I352" i="10" s="1"/>
  <c r="H358" i="10"/>
  <c r="H356" i="10" s="1"/>
  <c r="G358" i="10"/>
  <c r="F358" i="10"/>
  <c r="F356" i="10" s="1"/>
  <c r="F354" i="10" s="1"/>
  <c r="F352" i="10" s="1"/>
  <c r="E358" i="10"/>
  <c r="E356" i="10" s="1"/>
  <c r="E354" i="10" s="1"/>
  <c r="E352" i="10" s="1"/>
  <c r="D358" i="10"/>
  <c r="D356" i="10" s="1"/>
  <c r="I357" i="10"/>
  <c r="H357" i="10"/>
  <c r="G357" i="10"/>
  <c r="G355" i="10" s="1"/>
  <c r="G353" i="10" s="1"/>
  <c r="G351" i="10" s="1"/>
  <c r="F357" i="10"/>
  <c r="E357" i="10"/>
  <c r="E355" i="10" s="1"/>
  <c r="E353" i="10" s="1"/>
  <c r="E351" i="10" s="1"/>
  <c r="D357" i="10"/>
  <c r="C357" i="10" s="1"/>
  <c r="I355" i="10"/>
  <c r="I353" i="10" s="1"/>
  <c r="I351" i="10" s="1"/>
  <c r="H355" i="10"/>
  <c r="H353" i="10" s="1"/>
  <c r="H354" i="10"/>
  <c r="H352" i="10" s="1"/>
  <c r="H351" i="10"/>
  <c r="H349" i="10"/>
  <c r="D349" i="10"/>
  <c r="G348" i="10"/>
  <c r="E347" i="10"/>
  <c r="E313" i="10" s="1"/>
  <c r="H346" i="10"/>
  <c r="H312" i="10" s="1"/>
  <c r="D346" i="10"/>
  <c r="G344" i="10"/>
  <c r="G310" i="10" s="1"/>
  <c r="G336" i="10"/>
  <c r="I335" i="10"/>
  <c r="H335" i="10"/>
  <c r="H299" i="10" s="1"/>
  <c r="G335" i="10"/>
  <c r="G299" i="10" s="1"/>
  <c r="F335" i="10"/>
  <c r="E335" i="10"/>
  <c r="D335" i="10"/>
  <c r="D299" i="10" s="1"/>
  <c r="I334" i="10"/>
  <c r="I298" i="10" s="1"/>
  <c r="H334" i="10"/>
  <c r="H298" i="10" s="1"/>
  <c r="G334" i="10"/>
  <c r="F334" i="10"/>
  <c r="E334" i="10"/>
  <c r="E298" i="10" s="1"/>
  <c r="D334" i="10"/>
  <c r="C321" i="10"/>
  <c r="C320" i="10"/>
  <c r="I299" i="10"/>
  <c r="F299" i="10"/>
  <c r="E299" i="10"/>
  <c r="G298" i="10"/>
  <c r="F298" i="10"/>
  <c r="D298" i="10"/>
  <c r="G290" i="10"/>
  <c r="C279" i="10"/>
  <c r="C278" i="10"/>
  <c r="C277" i="10"/>
  <c r="C276" i="10"/>
  <c r="C275" i="10"/>
  <c r="C274" i="10"/>
  <c r="I271" i="10"/>
  <c r="I267" i="10" s="1"/>
  <c r="I265" i="10" s="1"/>
  <c r="I263" i="10" s="1"/>
  <c r="E271" i="10"/>
  <c r="E267" i="10" s="1"/>
  <c r="E265" i="10" s="1"/>
  <c r="E263" i="10" s="1"/>
  <c r="D273" i="10"/>
  <c r="H270" i="10"/>
  <c r="H266" i="10" s="1"/>
  <c r="G270" i="10"/>
  <c r="F270" i="10"/>
  <c r="F268" i="10" s="1"/>
  <c r="D272" i="10"/>
  <c r="D270" i="10" s="1"/>
  <c r="D266" i="10" s="1"/>
  <c r="C272" i="10"/>
  <c r="H271" i="10"/>
  <c r="H267" i="10" s="1"/>
  <c r="H265" i="10" s="1"/>
  <c r="H263" i="10" s="1"/>
  <c r="G271" i="10"/>
  <c r="G269" i="10" s="1"/>
  <c r="F271" i="10"/>
  <c r="F269" i="10" s="1"/>
  <c r="D271" i="10"/>
  <c r="D269" i="10" s="1"/>
  <c r="I270" i="10"/>
  <c r="I266" i="10" s="1"/>
  <c r="I264" i="10" s="1"/>
  <c r="I262" i="10" s="1"/>
  <c r="E270" i="10"/>
  <c r="E268" i="10" s="1"/>
  <c r="H269" i="10"/>
  <c r="H268" i="10"/>
  <c r="H264" i="10"/>
  <c r="H262" i="10" s="1"/>
  <c r="D264" i="10"/>
  <c r="D262" i="10" s="1"/>
  <c r="C260" i="10"/>
  <c r="C259" i="10"/>
  <c r="I258" i="10"/>
  <c r="I256" i="10" s="1"/>
  <c r="H258" i="10"/>
  <c r="H247" i="10" s="1"/>
  <c r="G258" i="10"/>
  <c r="F258" i="10"/>
  <c r="E258" i="10"/>
  <c r="D258" i="10"/>
  <c r="D257" i="10" s="1"/>
  <c r="I257" i="10"/>
  <c r="I246" i="10" s="1"/>
  <c r="H257" i="10"/>
  <c r="G257" i="10"/>
  <c r="G255" i="10" s="1"/>
  <c r="F257" i="10"/>
  <c r="E257" i="10"/>
  <c r="F256" i="10"/>
  <c r="E256" i="10"/>
  <c r="H255" i="10"/>
  <c r="E255" i="10"/>
  <c r="E253" i="10" s="1"/>
  <c r="F254" i="10"/>
  <c r="F252" i="10" s="1"/>
  <c r="F250" i="10" s="1"/>
  <c r="H246" i="10"/>
  <c r="C235" i="10"/>
  <c r="C234" i="10"/>
  <c r="C233" i="10"/>
  <c r="C232" i="10"/>
  <c r="C231" i="10"/>
  <c r="C230" i="10"/>
  <c r="C229" i="10"/>
  <c r="C228" i="10"/>
  <c r="C227" i="10"/>
  <c r="C226" i="10"/>
  <c r="C225" i="10"/>
  <c r="C224" i="10"/>
  <c r="C223" i="10"/>
  <c r="C222" i="10"/>
  <c r="C221" i="10"/>
  <c r="C220" i="10"/>
  <c r="C219" i="10"/>
  <c r="C218" i="10"/>
  <c r="C217" i="10"/>
  <c r="C216" i="10"/>
  <c r="C215" i="10"/>
  <c r="C214" i="10"/>
  <c r="C213" i="10"/>
  <c r="C212" i="10"/>
  <c r="C211" i="10"/>
  <c r="C210" i="10"/>
  <c r="C209" i="10"/>
  <c r="C208" i="10"/>
  <c r="C207" i="10"/>
  <c r="C206" i="10"/>
  <c r="C205" i="10"/>
  <c r="C204" i="10"/>
  <c r="C203" i="10"/>
  <c r="C202" i="10"/>
  <c r="C201" i="10"/>
  <c r="C200" i="10"/>
  <c r="C199" i="10"/>
  <c r="C198" i="10"/>
  <c r="C197" i="10"/>
  <c r="C196" i="10"/>
  <c r="C195" i="10"/>
  <c r="C194" i="10"/>
  <c r="C193" i="10"/>
  <c r="C192" i="10"/>
  <c r="C191" i="10"/>
  <c r="C190" i="10"/>
  <c r="C189" i="10"/>
  <c r="C188" i="10"/>
  <c r="C187" i="10"/>
  <c r="C186" i="10"/>
  <c r="C185" i="10"/>
  <c r="C184" i="10"/>
  <c r="C183" i="10"/>
  <c r="C182" i="10"/>
  <c r="C181" i="10"/>
  <c r="C180" i="10"/>
  <c r="C179" i="10"/>
  <c r="C178" i="10"/>
  <c r="C177" i="10"/>
  <c r="C176" i="10"/>
  <c r="C175" i="10"/>
  <c r="C174" i="10"/>
  <c r="C173" i="10"/>
  <c r="C172" i="10"/>
  <c r="C171" i="10"/>
  <c r="C170" i="10"/>
  <c r="C169" i="10"/>
  <c r="C168" i="10"/>
  <c r="C167" i="10"/>
  <c r="C166" i="10"/>
  <c r="C165" i="10"/>
  <c r="C164" i="10"/>
  <c r="C163" i="10"/>
  <c r="C162" i="10"/>
  <c r="C161" i="10"/>
  <c r="C160" i="10"/>
  <c r="C159" i="10"/>
  <c r="C158" i="10"/>
  <c r="C157" i="10"/>
  <c r="C156" i="10"/>
  <c r="C155" i="10"/>
  <c r="C154" i="10"/>
  <c r="C153" i="10"/>
  <c r="C152" i="10"/>
  <c r="C151" i="10"/>
  <c r="C150" i="10"/>
  <c r="C149" i="10"/>
  <c r="C148" i="10"/>
  <c r="C147" i="10"/>
  <c r="C146" i="10"/>
  <c r="C145" i="10"/>
  <c r="C144" i="10"/>
  <c r="C143" i="10"/>
  <c r="C142" i="10"/>
  <c r="C141" i="10"/>
  <c r="C140" i="10"/>
  <c r="C139" i="10"/>
  <c r="C138" i="10"/>
  <c r="C137" i="10"/>
  <c r="C136" i="10"/>
  <c r="C135" i="10"/>
  <c r="C134" i="10"/>
  <c r="C133" i="10"/>
  <c r="C132" i="10"/>
  <c r="C131" i="10"/>
  <c r="C130" i="10"/>
  <c r="C129" i="10"/>
  <c r="C128" i="10"/>
  <c r="C127" i="10"/>
  <c r="C126" i="10"/>
  <c r="C125" i="10"/>
  <c r="C124" i="10"/>
  <c r="C123" i="10"/>
  <c r="C122" i="10"/>
  <c r="C121" i="10"/>
  <c r="C120" i="10"/>
  <c r="C119" i="10"/>
  <c r="C118" i="10"/>
  <c r="C117" i="10"/>
  <c r="C116" i="10"/>
  <c r="C115" i="10"/>
  <c r="C114" i="10"/>
  <c r="C113" i="10"/>
  <c r="C112" i="10"/>
  <c r="C111" i="10"/>
  <c r="C110" i="10"/>
  <c r="I109" i="10"/>
  <c r="I107" i="10" s="1"/>
  <c r="I43" i="10" s="1"/>
  <c r="I41" i="10" s="1"/>
  <c r="H109" i="10"/>
  <c r="H45" i="10" s="1"/>
  <c r="G109" i="10"/>
  <c r="G45" i="10" s="1"/>
  <c r="F109" i="10"/>
  <c r="F45" i="10" s="1"/>
  <c r="E109" i="10"/>
  <c r="E107" i="10" s="1"/>
  <c r="E105" i="10" s="1"/>
  <c r="D109" i="10"/>
  <c r="D107" i="10" s="1"/>
  <c r="I108" i="10"/>
  <c r="I106" i="10" s="1"/>
  <c r="H108" i="10"/>
  <c r="H106" i="10" s="1"/>
  <c r="H104" i="10" s="1"/>
  <c r="G108" i="10"/>
  <c r="G44" i="10" s="1"/>
  <c r="F108" i="10"/>
  <c r="F106" i="10" s="1"/>
  <c r="F104" i="10" s="1"/>
  <c r="E108" i="10"/>
  <c r="E106" i="10" s="1"/>
  <c r="D108" i="10"/>
  <c r="D106" i="10" s="1"/>
  <c r="F107" i="10"/>
  <c r="F43" i="10" s="1"/>
  <c r="F41" i="10" s="1"/>
  <c r="G106" i="10"/>
  <c r="G104" i="10" s="1"/>
  <c r="C103" i="10"/>
  <c r="C102" i="10"/>
  <c r="E95" i="10"/>
  <c r="C95" i="10" s="1"/>
  <c r="C94" i="10"/>
  <c r="I93" i="10"/>
  <c r="I1000" i="10" s="1"/>
  <c r="I998" i="10" s="1"/>
  <c r="I996" i="10" s="1"/>
  <c r="H93" i="10"/>
  <c r="H91" i="10" s="1"/>
  <c r="H89" i="10" s="1"/>
  <c r="G93" i="10"/>
  <c r="G1000" i="10" s="1"/>
  <c r="G998" i="10" s="1"/>
  <c r="G996" i="10" s="1"/>
  <c r="F93" i="10"/>
  <c r="F1000" i="10" s="1"/>
  <c r="F998" i="10" s="1"/>
  <c r="F996" i="10" s="1"/>
  <c r="D93" i="10"/>
  <c r="I92" i="10"/>
  <c r="I999" i="10" s="1"/>
  <c r="I997" i="10" s="1"/>
  <c r="I995" i="10" s="1"/>
  <c r="H92" i="10"/>
  <c r="H999" i="10" s="1"/>
  <c r="H997" i="10" s="1"/>
  <c r="H995" i="10" s="1"/>
  <c r="G92" i="10"/>
  <c r="G90" i="10" s="1"/>
  <c r="F92" i="10"/>
  <c r="F999" i="10" s="1"/>
  <c r="F997" i="10" s="1"/>
  <c r="F995" i="10" s="1"/>
  <c r="E92" i="10"/>
  <c r="E999" i="10" s="1"/>
  <c r="E997" i="10" s="1"/>
  <c r="E995" i="10" s="1"/>
  <c r="D92" i="10"/>
  <c r="D999" i="10" s="1"/>
  <c r="I90" i="10"/>
  <c r="I88" i="10" s="1"/>
  <c r="H90" i="10"/>
  <c r="H88" i="10" s="1"/>
  <c r="F90" i="10"/>
  <c r="F88" i="10" s="1"/>
  <c r="G88" i="10"/>
  <c r="C85" i="10"/>
  <c r="C84" i="10"/>
  <c r="I83" i="10"/>
  <c r="I81" i="10" s="1"/>
  <c r="I79" i="10" s="1"/>
  <c r="H83" i="10"/>
  <c r="H81" i="10" s="1"/>
  <c r="H79" i="10" s="1"/>
  <c r="G83" i="10"/>
  <c r="F83" i="10"/>
  <c r="E83" i="10"/>
  <c r="E81" i="10" s="1"/>
  <c r="D83" i="10"/>
  <c r="D81" i="10" s="1"/>
  <c r="D79" i="10" s="1"/>
  <c r="I82" i="10"/>
  <c r="H82" i="10"/>
  <c r="G82" i="10"/>
  <c r="G80" i="10" s="1"/>
  <c r="G78" i="10" s="1"/>
  <c r="F82" i="10"/>
  <c r="F80" i="10" s="1"/>
  <c r="F78" i="10" s="1"/>
  <c r="E82" i="10"/>
  <c r="E80" i="10" s="1"/>
  <c r="E78" i="10" s="1"/>
  <c r="D82" i="10"/>
  <c r="F81" i="10"/>
  <c r="F79" i="10" s="1"/>
  <c r="I80" i="10"/>
  <c r="I78" i="10" s="1"/>
  <c r="H80" i="10"/>
  <c r="H78" i="10" s="1"/>
  <c r="C76" i="10"/>
  <c r="C75" i="10"/>
  <c r="I74" i="10"/>
  <c r="I72" i="10" s="1"/>
  <c r="I70" i="10" s="1"/>
  <c r="I68" i="10" s="1"/>
  <c r="I66" i="10" s="1"/>
  <c r="H74" i="10"/>
  <c r="H72" i="10" s="1"/>
  <c r="H70" i="10" s="1"/>
  <c r="H68" i="10" s="1"/>
  <c r="H66" i="10" s="1"/>
  <c r="G74" i="10"/>
  <c r="G72" i="10" s="1"/>
  <c r="G70" i="10" s="1"/>
  <c r="G68" i="10" s="1"/>
  <c r="G66" i="10" s="1"/>
  <c r="F74" i="10"/>
  <c r="F72" i="10" s="1"/>
  <c r="F70" i="10" s="1"/>
  <c r="F68" i="10" s="1"/>
  <c r="F66" i="10" s="1"/>
  <c r="E74" i="10"/>
  <c r="D74" i="10"/>
  <c r="D72" i="10" s="1"/>
  <c r="D70" i="10" s="1"/>
  <c r="I73" i="10"/>
  <c r="I71" i="10" s="1"/>
  <c r="I69" i="10" s="1"/>
  <c r="I67" i="10" s="1"/>
  <c r="I65" i="10" s="1"/>
  <c r="H73" i="10"/>
  <c r="H71" i="10" s="1"/>
  <c r="H69" i="10" s="1"/>
  <c r="H67" i="10" s="1"/>
  <c r="H65" i="10" s="1"/>
  <c r="G73" i="10"/>
  <c r="G71" i="10" s="1"/>
  <c r="G69" i="10" s="1"/>
  <c r="G67" i="10" s="1"/>
  <c r="G65" i="10" s="1"/>
  <c r="F73" i="10"/>
  <c r="E73" i="10"/>
  <c r="E71" i="10" s="1"/>
  <c r="E69" i="10" s="1"/>
  <c r="E67" i="10" s="1"/>
  <c r="E65" i="10" s="1"/>
  <c r="D73" i="10"/>
  <c r="E72" i="10"/>
  <c r="E70" i="10" s="1"/>
  <c r="E68" i="10" s="1"/>
  <c r="E66" i="10" s="1"/>
  <c r="F71" i="10"/>
  <c r="F69" i="10" s="1"/>
  <c r="F67" i="10" s="1"/>
  <c r="F65" i="10" s="1"/>
  <c r="C63" i="10"/>
  <c r="C62" i="10"/>
  <c r="I61" i="10"/>
  <c r="I932" i="10" s="1"/>
  <c r="H61" i="10"/>
  <c r="G61" i="10"/>
  <c r="G932" i="10" s="1"/>
  <c r="F61" i="10"/>
  <c r="F932" i="10" s="1"/>
  <c r="E61" i="10"/>
  <c r="E59" i="10" s="1"/>
  <c r="E57" i="10" s="1"/>
  <c r="D61" i="10"/>
  <c r="I60" i="10"/>
  <c r="I931" i="10" s="1"/>
  <c r="H60" i="10"/>
  <c r="H931" i="10" s="1"/>
  <c r="G60" i="10"/>
  <c r="F60" i="10"/>
  <c r="F931" i="10" s="1"/>
  <c r="E60" i="10"/>
  <c r="E931" i="10" s="1"/>
  <c r="D60" i="10"/>
  <c r="D931" i="10" s="1"/>
  <c r="F58" i="10"/>
  <c r="F56" i="10" s="1"/>
  <c r="I53" i="10"/>
  <c r="I51" i="10" s="1"/>
  <c r="I49" i="10" s="1"/>
  <c r="I47" i="10" s="1"/>
  <c r="H53" i="10"/>
  <c r="H51" i="10" s="1"/>
  <c r="H49" i="10" s="1"/>
  <c r="H47" i="10" s="1"/>
  <c r="G53" i="10"/>
  <c r="G51" i="10" s="1"/>
  <c r="G49" i="10" s="1"/>
  <c r="G47" i="10" s="1"/>
  <c r="F53" i="10"/>
  <c r="F51" i="10" s="1"/>
  <c r="F49" i="10" s="1"/>
  <c r="F47" i="10" s="1"/>
  <c r="E53" i="10"/>
  <c r="D53" i="10"/>
  <c r="I52" i="10"/>
  <c r="I50" i="10" s="1"/>
  <c r="I48" i="10" s="1"/>
  <c r="I46" i="10" s="1"/>
  <c r="H52" i="10"/>
  <c r="H50" i="10" s="1"/>
  <c r="H48" i="10" s="1"/>
  <c r="H46" i="10" s="1"/>
  <c r="G52" i="10"/>
  <c r="F52" i="10"/>
  <c r="F50" i="10" s="1"/>
  <c r="F48" i="10" s="1"/>
  <c r="F46" i="10" s="1"/>
  <c r="E52" i="10"/>
  <c r="E50" i="10" s="1"/>
  <c r="E48" i="10" s="1"/>
  <c r="E46" i="10" s="1"/>
  <c r="D52" i="10"/>
  <c r="D51" i="10"/>
  <c r="D49" i="10" s="1"/>
  <c r="D47" i="10" s="1"/>
  <c r="G50" i="10"/>
  <c r="G48" i="10" s="1"/>
  <c r="G46" i="10" s="1"/>
  <c r="I45" i="10"/>
  <c r="D42" i="10"/>
  <c r="D40" i="10" s="1"/>
  <c r="D39" i="10"/>
  <c r="I38" i="10"/>
  <c r="D1020" i="10" l="1"/>
  <c r="D549" i="10"/>
  <c r="F979" i="10"/>
  <c r="H58" i="10"/>
  <c r="H56" i="10" s="1"/>
  <c r="E38" i="10"/>
  <c r="I58" i="10"/>
  <c r="I56" i="10" s="1"/>
  <c r="E90" i="10"/>
  <c r="E88" i="10" s="1"/>
  <c r="F91" i="10"/>
  <c r="F89" i="10" s="1"/>
  <c r="G107" i="10"/>
  <c r="F247" i="10"/>
  <c r="F267" i="10"/>
  <c r="F265" i="10" s="1"/>
  <c r="F263" i="10" s="1"/>
  <c r="I332" i="10"/>
  <c r="I296" i="10" s="1"/>
  <c r="D355" i="10"/>
  <c r="G372" i="10"/>
  <c r="G370" i="10" s="1"/>
  <c r="C378" i="10"/>
  <c r="D477" i="10"/>
  <c r="H333" i="10"/>
  <c r="H297" i="10" s="1"/>
  <c r="H336" i="10"/>
  <c r="F337" i="10"/>
  <c r="G496" i="10"/>
  <c r="G494" i="10" s="1"/>
  <c r="G492" i="10" s="1"/>
  <c r="H497" i="10"/>
  <c r="H495" i="10" s="1"/>
  <c r="H493" i="10" s="1"/>
  <c r="H471" i="10" s="1"/>
  <c r="C604" i="10"/>
  <c r="D614" i="10"/>
  <c r="D612" i="10" s="1"/>
  <c r="D610" i="10" s="1"/>
  <c r="D608" i="10" s="1"/>
  <c r="F708" i="10"/>
  <c r="F291" i="10" s="1"/>
  <c r="E726" i="10"/>
  <c r="E724" i="10" s="1"/>
  <c r="G740" i="10"/>
  <c r="G738" i="10" s="1"/>
  <c r="E705" i="10"/>
  <c r="H754" i="10"/>
  <c r="H718" i="10" s="1"/>
  <c r="F819" i="10"/>
  <c r="F956" i="10"/>
  <c r="F954" i="10" s="1"/>
  <c r="F952" i="10" s="1"/>
  <c r="H980" i="10"/>
  <c r="D812" i="10"/>
  <c r="C52" i="10"/>
  <c r="G59" i="10"/>
  <c r="G57" i="10" s="1"/>
  <c r="C73" i="10"/>
  <c r="G91" i="10"/>
  <c r="G89" i="10" s="1"/>
  <c r="E93" i="10"/>
  <c r="D268" i="10"/>
  <c r="C298" i="10"/>
  <c r="E372" i="10"/>
  <c r="E370" i="10" s="1"/>
  <c r="E940" i="10" s="1"/>
  <c r="E938" i="10" s="1"/>
  <c r="E936" i="10" s="1"/>
  <c r="C374" i="10"/>
  <c r="H372" i="10"/>
  <c r="H370" i="10" s="1"/>
  <c r="C453" i="10"/>
  <c r="I349" i="10"/>
  <c r="G476" i="10"/>
  <c r="G477" i="10"/>
  <c r="G475" i="10" s="1"/>
  <c r="G473" i="10" s="1"/>
  <c r="G471" i="10" s="1"/>
  <c r="F345" i="10"/>
  <c r="F311" i="10" s="1"/>
  <c r="C517" i="10"/>
  <c r="D528" i="10"/>
  <c r="D526" i="10" s="1"/>
  <c r="D524" i="10" s="1"/>
  <c r="E534" i="10"/>
  <c r="C539" i="10"/>
  <c r="G578" i="10"/>
  <c r="I753" i="10"/>
  <c r="I717" i="10" s="1"/>
  <c r="F861" i="10"/>
  <c r="F859" i="10" s="1"/>
  <c r="F857" i="10" s="1"/>
  <c r="F811" i="10"/>
  <c r="G962" i="10"/>
  <c r="C404" i="10"/>
  <c r="H348" i="10"/>
  <c r="F349" i="10"/>
  <c r="I577" i="10"/>
  <c r="E819" i="10"/>
  <c r="G811" i="10"/>
  <c r="G316" i="10" s="1"/>
  <c r="I812" i="10"/>
  <c r="E799" i="10"/>
  <c r="E302" i="10" s="1"/>
  <c r="H799" i="10"/>
  <c r="H1000" i="10"/>
  <c r="H998" i="10" s="1"/>
  <c r="H996" i="10" s="1"/>
  <c r="F948" i="10"/>
  <c r="D90" i="10"/>
  <c r="C426" i="10"/>
  <c r="H874" i="10"/>
  <c r="D811" i="10"/>
  <c r="C920" i="10"/>
  <c r="E45" i="10"/>
  <c r="I105" i="10"/>
  <c r="I1010" i="10" s="1"/>
  <c r="I44" i="10"/>
  <c r="I24" i="10"/>
  <c r="G38" i="10"/>
  <c r="G24" i="10" s="1"/>
  <c r="C82" i="10"/>
  <c r="I1013" i="10"/>
  <c r="I1011" i="10" s="1"/>
  <c r="I534" i="10"/>
  <c r="E42" i="10"/>
  <c r="E40" i="10" s="1"/>
  <c r="E104" i="10"/>
  <c r="I42" i="10"/>
  <c r="I40" i="10" s="1"/>
  <c r="I36" i="10" s="1"/>
  <c r="I34" i="10" s="1"/>
  <c r="I104" i="10"/>
  <c r="F878" i="10"/>
  <c r="F794" i="10"/>
  <c r="F792" i="10" s="1"/>
  <c r="F790" i="10" s="1"/>
  <c r="H940" i="10"/>
  <c r="H938" i="10" s="1"/>
  <c r="H936" i="10" s="1"/>
  <c r="H368" i="10"/>
  <c r="H366" i="10" s="1"/>
  <c r="F751" i="10"/>
  <c r="F749" i="10" s="1"/>
  <c r="F747" i="10" s="1"/>
  <c r="F717" i="10"/>
  <c r="D752" i="10"/>
  <c r="D750" i="10" s="1"/>
  <c r="D718" i="10"/>
  <c r="E36" i="10"/>
  <c r="I522" i="10"/>
  <c r="I510" i="10" s="1"/>
  <c r="H649" i="10"/>
  <c r="H647" i="10" s="1"/>
  <c r="H645" i="10" s="1"/>
  <c r="H576" i="10"/>
  <c r="H574" i="10" s="1"/>
  <c r="H572" i="10" s="1"/>
  <c r="D43" i="10"/>
  <c r="D41" i="10" s="1"/>
  <c r="D105" i="10"/>
  <c r="H585" i="10"/>
  <c r="H583" i="10" s="1"/>
  <c r="H581" i="10" s="1"/>
  <c r="H568" i="10"/>
  <c r="H566" i="10" s="1"/>
  <c r="H564" i="10" s="1"/>
  <c r="C257" i="10"/>
  <c r="C349" i="10"/>
  <c r="F799" i="10"/>
  <c r="I39" i="10"/>
  <c r="F44" i="10"/>
  <c r="C53" i="10"/>
  <c r="D71" i="10"/>
  <c r="D69" i="10" s="1"/>
  <c r="D67" i="10" s="1"/>
  <c r="C67" i="10" s="1"/>
  <c r="D256" i="10"/>
  <c r="E368" i="10"/>
  <c r="E366" i="10" s="1"/>
  <c r="F346" i="10"/>
  <c r="F312" i="10" s="1"/>
  <c r="E497" i="10"/>
  <c r="E495" i="10" s="1"/>
  <c r="E493" i="10" s="1"/>
  <c r="E512" i="10"/>
  <c r="E510" i="10" s="1"/>
  <c r="C556" i="10"/>
  <c r="I629" i="10"/>
  <c r="I627" i="10" s="1"/>
  <c r="I625" i="10" s="1"/>
  <c r="I623" i="10" s="1"/>
  <c r="I721" i="10"/>
  <c r="I316" i="10" s="1"/>
  <c r="G728" i="10"/>
  <c r="F317" i="10"/>
  <c r="H812" i="10"/>
  <c r="C881" i="10"/>
  <c r="G799" i="10"/>
  <c r="C901" i="10"/>
  <c r="D38" i="10"/>
  <c r="H39" i="10"/>
  <c r="E44" i="10"/>
  <c r="E51" i="10"/>
  <c r="E49" i="10" s="1"/>
  <c r="E47" i="10" s="1"/>
  <c r="C47" i="10" s="1"/>
  <c r="E58" i="10"/>
  <c r="E56" i="10" s="1"/>
  <c r="F59" i="10"/>
  <c r="F57" i="10" s="1"/>
  <c r="D80" i="10"/>
  <c r="C83" i="10"/>
  <c r="G39" i="10"/>
  <c r="C90" i="10"/>
  <c r="C106" i="10"/>
  <c r="I255" i="10"/>
  <c r="I268" i="10"/>
  <c r="F348" i="10"/>
  <c r="I369" i="10"/>
  <c r="I367" i="10" s="1"/>
  <c r="C392" i="10"/>
  <c r="D403" i="10"/>
  <c r="D401" i="10" s="1"/>
  <c r="F403" i="10"/>
  <c r="F401" i="10" s="1"/>
  <c r="F399" i="10" s="1"/>
  <c r="F397" i="10" s="1"/>
  <c r="C422" i="10"/>
  <c r="I402" i="10"/>
  <c r="I400" i="10" s="1"/>
  <c r="I398" i="10" s="1"/>
  <c r="I396" i="10" s="1"/>
  <c r="F477" i="10"/>
  <c r="F475" i="10" s="1"/>
  <c r="F473" i="10" s="1"/>
  <c r="E337" i="10"/>
  <c r="I337" i="10"/>
  <c r="D537" i="10"/>
  <c r="H570" i="10"/>
  <c r="H301" i="10" s="1"/>
  <c r="H578" i="10"/>
  <c r="H315" i="10" s="1"/>
  <c r="G630" i="10"/>
  <c r="G628" i="10" s="1"/>
  <c r="G626" i="10" s="1"/>
  <c r="G624" i="10" s="1"/>
  <c r="E632" i="10"/>
  <c r="F707" i="10"/>
  <c r="F290" i="10" s="1"/>
  <c r="D729" i="10"/>
  <c r="E740" i="10"/>
  <c r="E738" i="10" s="1"/>
  <c r="E753" i="10"/>
  <c r="C763" i="10"/>
  <c r="F798" i="10"/>
  <c r="H819" i="10"/>
  <c r="H934" i="10" s="1"/>
  <c r="G800" i="10"/>
  <c r="F806" i="10"/>
  <c r="F804" i="10" s="1"/>
  <c r="F802" i="10" s="1"/>
  <c r="F788" i="10" s="1"/>
  <c r="C843" i="10"/>
  <c r="E810" i="10"/>
  <c r="C882" i="10"/>
  <c r="E955" i="10"/>
  <c r="E953" i="10" s="1"/>
  <c r="E951" i="10" s="1"/>
  <c r="G999" i="10"/>
  <c r="G997" i="10" s="1"/>
  <c r="G995" i="10" s="1"/>
  <c r="I1021" i="10"/>
  <c r="I1019" i="10" s="1"/>
  <c r="I1017" i="10" s="1"/>
  <c r="C427" i="10"/>
  <c r="G873" i="10"/>
  <c r="I497" i="10"/>
  <c r="I495" i="10" s="1"/>
  <c r="I493" i="10" s="1"/>
  <c r="D587" i="10"/>
  <c r="I705" i="10"/>
  <c r="C731" i="10"/>
  <c r="F740" i="10"/>
  <c r="F738" i="10" s="1"/>
  <c r="E774" i="10"/>
  <c r="G818" i="10"/>
  <c r="G816" i="10" s="1"/>
  <c r="G814" i="10" s="1"/>
  <c r="H38" i="10"/>
  <c r="F39" i="10"/>
  <c r="F37" i="10" s="1"/>
  <c r="F35" i="10" s="1"/>
  <c r="D58" i="10"/>
  <c r="I1006" i="10"/>
  <c r="H107" i="10"/>
  <c r="F245" i="10"/>
  <c r="F243" i="10" s="1"/>
  <c r="F241" i="10" s="1"/>
  <c r="F239" i="10" s="1"/>
  <c r="G333" i="10"/>
  <c r="G297" i="10" s="1"/>
  <c r="F369" i="10"/>
  <c r="F367" i="10" s="1"/>
  <c r="F372" i="10"/>
  <c r="F370" i="10" s="1"/>
  <c r="D373" i="10"/>
  <c r="C373" i="10" s="1"/>
  <c r="H373" i="10"/>
  <c r="H371" i="10" s="1"/>
  <c r="H402" i="10"/>
  <c r="H400" i="10" s="1"/>
  <c r="H398" i="10" s="1"/>
  <c r="H396" i="10" s="1"/>
  <c r="G347" i="10"/>
  <c r="G313" i="10" s="1"/>
  <c r="C446" i="10"/>
  <c r="H345" i="10"/>
  <c r="H311" i="10" s="1"/>
  <c r="G346" i="10"/>
  <c r="G312" i="10" s="1"/>
  <c r="I347" i="10"/>
  <c r="I313" i="10" s="1"/>
  <c r="E348" i="10"/>
  <c r="F333" i="10"/>
  <c r="F297" i="10" s="1"/>
  <c r="I344" i="10"/>
  <c r="I310" i="10" s="1"/>
  <c r="G708" i="10"/>
  <c r="G291" i="10" s="1"/>
  <c r="F316" i="10"/>
  <c r="G722" i="10"/>
  <c r="G317" i="10" s="1"/>
  <c r="I740" i="10"/>
  <c r="I738" i="10" s="1"/>
  <c r="H741" i="10"/>
  <c r="H739" i="10" s="1"/>
  <c r="H752" i="10"/>
  <c r="H750" i="10" s="1"/>
  <c r="H748" i="10" s="1"/>
  <c r="C755" i="10"/>
  <c r="H795" i="10"/>
  <c r="E800" i="10"/>
  <c r="E303" i="10" s="1"/>
  <c r="C844" i="10"/>
  <c r="H811" i="10"/>
  <c r="H905" i="10"/>
  <c r="H903" i="10" s="1"/>
  <c r="C914" i="10"/>
  <c r="I906" i="10"/>
  <c r="I904" i="10" s="1"/>
  <c r="E811" i="10"/>
  <c r="E316" i="10" s="1"/>
  <c r="I809" i="10"/>
  <c r="I805" i="10"/>
  <c r="I810" i="10"/>
  <c r="F834" i="10"/>
  <c r="F805" i="10"/>
  <c r="F803" i="10" s="1"/>
  <c r="F801" i="10" s="1"/>
  <c r="I803" i="10"/>
  <c r="I801" i="10" s="1"/>
  <c r="C838" i="10"/>
  <c r="F809" i="10"/>
  <c r="G834" i="10"/>
  <c r="E809" i="10"/>
  <c r="C837" i="10"/>
  <c r="F810" i="10"/>
  <c r="D835" i="10"/>
  <c r="C835" i="10" s="1"/>
  <c r="E836" i="10"/>
  <c r="E834" i="10" s="1"/>
  <c r="E832" i="10" s="1"/>
  <c r="E830" i="10" s="1"/>
  <c r="C776" i="10"/>
  <c r="H773" i="10"/>
  <c r="H771" i="10" s="1"/>
  <c r="H769" i="10" s="1"/>
  <c r="I317" i="10"/>
  <c r="F715" i="10"/>
  <c r="F713" i="10" s="1"/>
  <c r="H722" i="10"/>
  <c r="C775" i="10"/>
  <c r="G984" i="10"/>
  <c r="G910" i="10" s="1"/>
  <c r="F578" i="10"/>
  <c r="C653" i="10"/>
  <c r="F577" i="10"/>
  <c r="H562" i="10"/>
  <c r="E1010" i="10"/>
  <c r="E101" i="10"/>
  <c r="E99" i="10" s="1"/>
  <c r="G253" i="10"/>
  <c r="G960" i="10" s="1"/>
  <c r="G958" i="10" s="1"/>
  <c r="D65" i="10"/>
  <c r="C65" i="10" s="1"/>
  <c r="E79" i="10"/>
  <c r="G100" i="10"/>
  <c r="G98" i="10" s="1"/>
  <c r="E251" i="10"/>
  <c r="E249" i="10" s="1"/>
  <c r="D245" i="10"/>
  <c r="G268" i="10"/>
  <c r="G244" i="10" s="1"/>
  <c r="G242" i="10" s="1"/>
  <c r="G240" i="10" s="1"/>
  <c r="G238" i="10" s="1"/>
  <c r="G266" i="10"/>
  <c r="G264" i="10" s="1"/>
  <c r="G262" i="10" s="1"/>
  <c r="G474" i="10"/>
  <c r="G979" i="10" s="1"/>
  <c r="G330" i="10"/>
  <c r="G526" i="10"/>
  <c r="G524" i="10" s="1"/>
  <c r="C528" i="10"/>
  <c r="F585" i="10"/>
  <c r="F583" i="10" s="1"/>
  <c r="F581" i="10" s="1"/>
  <c r="F568" i="10"/>
  <c r="F566" i="10" s="1"/>
  <c r="F564" i="10" s="1"/>
  <c r="C49" i="10"/>
  <c r="D68" i="10"/>
  <c r="C70" i="10"/>
  <c r="G25" i="10"/>
  <c r="H1009" i="10"/>
  <c r="H1005" i="10" s="1"/>
  <c r="H100" i="10"/>
  <c r="H98" i="10" s="1"/>
  <c r="I1020" i="10"/>
  <c r="I1018" i="10" s="1"/>
  <c r="I1016" i="10" s="1"/>
  <c r="I549" i="10"/>
  <c r="I547" i="10" s="1"/>
  <c r="I665" i="10"/>
  <c r="I663" i="10" s="1"/>
  <c r="I661" i="10" s="1"/>
  <c r="I659" i="10" s="1"/>
  <c r="I569" i="10"/>
  <c r="I37" i="10"/>
  <c r="I35" i="10" s="1"/>
  <c r="G567" i="10"/>
  <c r="G565" i="10" s="1"/>
  <c r="G563" i="10" s="1"/>
  <c r="D36" i="10"/>
  <c r="I254" i="10"/>
  <c r="I948" i="10" s="1"/>
  <c r="D312" i="10"/>
  <c r="D353" i="10"/>
  <c r="D370" i="10"/>
  <c r="I443" i="10"/>
  <c r="I441" i="10" s="1"/>
  <c r="I439" i="10" s="1"/>
  <c r="I437" i="10" s="1"/>
  <c r="I348" i="10"/>
  <c r="D476" i="10"/>
  <c r="D332" i="10"/>
  <c r="H476" i="10"/>
  <c r="H332" i="10"/>
  <c r="E496" i="10"/>
  <c r="E494" i="10" s="1"/>
  <c r="E492" i="10" s="1"/>
  <c r="E344" i="10"/>
  <c r="E310" i="10" s="1"/>
  <c r="E524" i="10"/>
  <c r="E522" i="10" s="1"/>
  <c r="I1014" i="10"/>
  <c r="I1012" i="10" s="1"/>
  <c r="I535" i="10"/>
  <c r="I523" i="10" s="1"/>
  <c r="F536" i="10"/>
  <c r="C536" i="10" s="1"/>
  <c r="G537" i="10"/>
  <c r="F1020" i="10"/>
  <c r="F1018" i="10" s="1"/>
  <c r="F1016" i="10" s="1"/>
  <c r="F549" i="10"/>
  <c r="F547" i="10" s="1"/>
  <c r="H1020" i="10"/>
  <c r="H1018" i="10" s="1"/>
  <c r="H1016" i="10" s="1"/>
  <c r="H549" i="10"/>
  <c r="H547" i="10" s="1"/>
  <c r="D586" i="10"/>
  <c r="D569" i="10"/>
  <c r="C588" i="10"/>
  <c r="H586" i="10"/>
  <c r="H569" i="10"/>
  <c r="D599" i="10"/>
  <c r="D626" i="10"/>
  <c r="G627" i="10"/>
  <c r="G625" i="10" s="1"/>
  <c r="G623" i="10" s="1"/>
  <c r="G575" i="10"/>
  <c r="G573" i="10" s="1"/>
  <c r="G571" i="10" s="1"/>
  <c r="E631" i="10"/>
  <c r="C635" i="10"/>
  <c r="F646" i="10"/>
  <c r="F644" i="10" s="1"/>
  <c r="F983" i="10"/>
  <c r="F981" i="10" s="1"/>
  <c r="I727" i="10"/>
  <c r="I725" i="10" s="1"/>
  <c r="I710" i="10"/>
  <c r="F728" i="10"/>
  <c r="C728" i="10" s="1"/>
  <c r="F711" i="10"/>
  <c r="F302" i="10" s="1"/>
  <c r="G729" i="10"/>
  <c r="G712" i="10"/>
  <c r="G303" i="10" s="1"/>
  <c r="E751" i="10"/>
  <c r="E749" i="10" s="1"/>
  <c r="E747" i="10" s="1"/>
  <c r="C753" i="10"/>
  <c r="E717" i="10"/>
  <c r="E718" i="10"/>
  <c r="E716" i="10" s="1"/>
  <c r="E714" i="10" s="1"/>
  <c r="E752" i="10"/>
  <c r="E750" i="10" s="1"/>
  <c r="E748" i="10" s="1"/>
  <c r="I718" i="10"/>
  <c r="I716" i="10" s="1"/>
  <c r="I714" i="10" s="1"/>
  <c r="I752" i="10"/>
  <c r="I750" i="10" s="1"/>
  <c r="I748" i="10" s="1"/>
  <c r="D771" i="10"/>
  <c r="H772" i="10"/>
  <c r="H770" i="10" s="1"/>
  <c r="H816" i="10"/>
  <c r="H814" i="10" s="1"/>
  <c r="D820" i="10"/>
  <c r="C822" i="10"/>
  <c r="D795" i="10"/>
  <c r="E831" i="10"/>
  <c r="E829" i="10" s="1"/>
  <c r="H809" i="10"/>
  <c r="H862" i="10"/>
  <c r="H797" i="10"/>
  <c r="H879" i="10"/>
  <c r="H877" i="10" s="1"/>
  <c r="G876" i="10"/>
  <c r="G874" i="10" s="1"/>
  <c r="C918" i="10"/>
  <c r="E906" i="10"/>
  <c r="E904" i="10" s="1"/>
  <c r="C991" i="10"/>
  <c r="D989" i="10"/>
  <c r="D1018" i="10"/>
  <c r="D997" i="10"/>
  <c r="F100" i="10"/>
  <c r="F98" i="10" s="1"/>
  <c r="F255" i="10"/>
  <c r="F246" i="10"/>
  <c r="G256" i="10"/>
  <c r="G247" i="10"/>
  <c r="G940" i="10"/>
  <c r="G938" i="10" s="1"/>
  <c r="G936" i="10" s="1"/>
  <c r="G368" i="10"/>
  <c r="G366" i="10" s="1"/>
  <c r="H941" i="10"/>
  <c r="H939" i="10" s="1"/>
  <c r="H937" i="10" s="1"/>
  <c r="H369" i="10"/>
  <c r="H367" i="10" s="1"/>
  <c r="E389" i="10"/>
  <c r="E387" i="10" s="1"/>
  <c r="E385" i="10" s="1"/>
  <c r="E383" i="10" s="1"/>
  <c r="C391" i="10"/>
  <c r="D348" i="10"/>
  <c r="C461" i="10"/>
  <c r="E477" i="10"/>
  <c r="E475" i="10" s="1"/>
  <c r="E473" i="10" s="1"/>
  <c r="E471" i="10" s="1"/>
  <c r="E333" i="10"/>
  <c r="E297" i="10" s="1"/>
  <c r="I477" i="10"/>
  <c r="I333" i="10"/>
  <c r="E476" i="10"/>
  <c r="E336" i="10"/>
  <c r="I476" i="10"/>
  <c r="I474" i="10" s="1"/>
  <c r="I979" i="10" s="1"/>
  <c r="I336" i="10"/>
  <c r="I300" i="10" s="1"/>
  <c r="D496" i="10"/>
  <c r="D344" i="10"/>
  <c r="C498" i="10"/>
  <c r="H496" i="10"/>
  <c r="H494" i="10" s="1"/>
  <c r="H492" i="10" s="1"/>
  <c r="H344" i="10"/>
  <c r="H310" i="10" s="1"/>
  <c r="C516" i="10"/>
  <c r="D514" i="10"/>
  <c r="C531" i="10"/>
  <c r="D529" i="10"/>
  <c r="G1013" i="10"/>
  <c r="G1011" i="10" s="1"/>
  <c r="G534" i="10"/>
  <c r="E1014" i="10"/>
  <c r="E1012" i="10" s="1"/>
  <c r="E535" i="10"/>
  <c r="F1014" i="10"/>
  <c r="F1012" i="10" s="1"/>
  <c r="F535" i="10"/>
  <c r="F523" i="10" s="1"/>
  <c r="F1021" i="10"/>
  <c r="F1019" i="10" s="1"/>
  <c r="F1017" i="10" s="1"/>
  <c r="F550" i="10"/>
  <c r="F548" i="10" s="1"/>
  <c r="E553" i="10"/>
  <c r="E551" i="10" s="1"/>
  <c r="C555" i="10"/>
  <c r="I584" i="10"/>
  <c r="I582" i="10" s="1"/>
  <c r="I580" i="10" s="1"/>
  <c r="I567" i="10"/>
  <c r="I565" i="10" s="1"/>
  <c r="I563" i="10" s="1"/>
  <c r="F601" i="10"/>
  <c r="F599" i="10" s="1"/>
  <c r="F597" i="10" s="1"/>
  <c r="F595" i="10" s="1"/>
  <c r="F569" i="10"/>
  <c r="F300" i="10" s="1"/>
  <c r="F627" i="10"/>
  <c r="F625" i="10" s="1"/>
  <c r="F623" i="10" s="1"/>
  <c r="F575" i="10"/>
  <c r="F573" i="10" s="1"/>
  <c r="F571" i="10" s="1"/>
  <c r="D629" i="10"/>
  <c r="D577" i="10"/>
  <c r="E650" i="10"/>
  <c r="E648" i="10" s="1"/>
  <c r="E646" i="10" s="1"/>
  <c r="E644" i="10" s="1"/>
  <c r="C652" i="10"/>
  <c r="G726" i="10"/>
  <c r="G724" i="10" s="1"/>
  <c r="G709" i="10"/>
  <c r="G705" i="10" s="1"/>
  <c r="E727" i="10"/>
  <c r="E725" i="10" s="1"/>
  <c r="E710" i="10"/>
  <c r="F727" i="10"/>
  <c r="F725" i="10" s="1"/>
  <c r="F710" i="10"/>
  <c r="F706" i="10" s="1"/>
  <c r="C756" i="10"/>
  <c r="D720" i="10"/>
  <c r="D834" i="10"/>
  <c r="G862" i="10"/>
  <c r="G809" i="10"/>
  <c r="I806" i="10"/>
  <c r="I804" i="10" s="1"/>
  <c r="I802" i="10" s="1"/>
  <c r="I861" i="10"/>
  <c r="I876" i="10"/>
  <c r="I874" i="10" s="1"/>
  <c r="C1008" i="10"/>
  <c r="G931" i="10"/>
  <c r="G58" i="10"/>
  <c r="G56" i="10" s="1"/>
  <c r="D932" i="10"/>
  <c r="D59" i="10"/>
  <c r="H59" i="10"/>
  <c r="H57" i="10" s="1"/>
  <c r="H932" i="10"/>
  <c r="D1000" i="10"/>
  <c r="D91" i="10"/>
  <c r="C109" i="10"/>
  <c r="D45" i="10"/>
  <c r="C45" i="10" s="1"/>
  <c r="H253" i="10"/>
  <c r="H244" i="10"/>
  <c r="H242" i="10" s="1"/>
  <c r="H240" i="10" s="1"/>
  <c r="H238" i="10" s="1"/>
  <c r="F355" i="10"/>
  <c r="F353" i="10" s="1"/>
  <c r="F351" i="10" s="1"/>
  <c r="F330" i="10"/>
  <c r="G356" i="10"/>
  <c r="G354" i="10" s="1"/>
  <c r="G352" i="10" s="1"/>
  <c r="G331" i="10"/>
  <c r="F940" i="10"/>
  <c r="F938" i="10" s="1"/>
  <c r="F936" i="10" s="1"/>
  <c r="F368" i="10"/>
  <c r="F366" i="10" s="1"/>
  <c r="G941" i="10"/>
  <c r="G939" i="10" s="1"/>
  <c r="G937" i="10" s="1"/>
  <c r="G369" i="10"/>
  <c r="G367" i="10" s="1"/>
  <c r="D383" i="10"/>
  <c r="D336" i="10"/>
  <c r="C486" i="10"/>
  <c r="C505" i="10"/>
  <c r="D497" i="10"/>
  <c r="D347" i="10"/>
  <c r="D513" i="10"/>
  <c r="C515" i="10"/>
  <c r="D1014" i="10"/>
  <c r="D535" i="10"/>
  <c r="D547" i="10"/>
  <c r="G585" i="10"/>
  <c r="G583" i="10" s="1"/>
  <c r="G581" i="10" s="1"/>
  <c r="G568" i="10"/>
  <c r="G566" i="10" s="1"/>
  <c r="G564" i="10" s="1"/>
  <c r="E610" i="10"/>
  <c r="C612" i="10"/>
  <c r="H629" i="10"/>
  <c r="H577" i="10"/>
  <c r="D644" i="10"/>
  <c r="C666" i="10"/>
  <c r="D664" i="10"/>
  <c r="D667" i="10"/>
  <c r="C669" i="10"/>
  <c r="D727" i="10"/>
  <c r="D710" i="10"/>
  <c r="D955" i="10"/>
  <c r="D740" i="10"/>
  <c r="H740" i="10"/>
  <c r="H738" i="10" s="1"/>
  <c r="H955" i="10"/>
  <c r="H953" i="10" s="1"/>
  <c r="H951" i="10" s="1"/>
  <c r="C781" i="10"/>
  <c r="D721" i="10"/>
  <c r="H316" i="10"/>
  <c r="H715" i="10"/>
  <c r="H713" i="10" s="1"/>
  <c r="H831" i="10"/>
  <c r="H829" i="10" s="1"/>
  <c r="H827" i="10" s="1"/>
  <c r="D863" i="10"/>
  <c r="C865" i="10"/>
  <c r="H806" i="10"/>
  <c r="H804" i="10" s="1"/>
  <c r="H802" i="10" s="1"/>
  <c r="H788" i="10" s="1"/>
  <c r="H861" i="10"/>
  <c r="F975" i="10"/>
  <c r="F875" i="10"/>
  <c r="F873" i="10" s="1"/>
  <c r="C978" i="10"/>
  <c r="E254" i="10"/>
  <c r="E444" i="10"/>
  <c r="E442" i="10" s="1"/>
  <c r="E440" i="10" s="1"/>
  <c r="E438" i="10" s="1"/>
  <c r="E345" i="10"/>
  <c r="E311" i="10" s="1"/>
  <c r="I444" i="10"/>
  <c r="I345" i="10"/>
  <c r="I311" i="10" s="1"/>
  <c r="H537" i="10"/>
  <c r="H343" i="10"/>
  <c r="G549" i="10"/>
  <c r="G547" i="10" s="1"/>
  <c r="G1020" i="10"/>
  <c r="G1018" i="10" s="1"/>
  <c r="G1016" i="10" s="1"/>
  <c r="E586" i="10"/>
  <c r="E569" i="10"/>
  <c r="C602" i="10"/>
  <c r="D600" i="10"/>
  <c r="C617" i="10"/>
  <c r="D615" i="10"/>
  <c r="E630" i="10"/>
  <c r="E578" i="10"/>
  <c r="I630" i="10"/>
  <c r="I578" i="10"/>
  <c r="H729" i="10"/>
  <c r="H712" i="10"/>
  <c r="H303" i="10" s="1"/>
  <c r="E741" i="10"/>
  <c r="E739" i="10" s="1"/>
  <c r="E708" i="10"/>
  <c r="I741" i="10"/>
  <c r="I739" i="10" s="1"/>
  <c r="I956" i="10"/>
  <c r="I954" i="10" s="1"/>
  <c r="I952" i="10" s="1"/>
  <c r="I708" i="10"/>
  <c r="E771" i="10"/>
  <c r="E769" i="10" s="1"/>
  <c r="F817" i="10"/>
  <c r="F815" i="10" s="1"/>
  <c r="F795" i="10"/>
  <c r="F820" i="10"/>
  <c r="I832" i="10"/>
  <c r="I830" i="10" s="1"/>
  <c r="E858" i="10"/>
  <c r="E856" i="10" s="1"/>
  <c r="C869" i="10"/>
  <c r="C902" i="10"/>
  <c r="D896" i="10"/>
  <c r="E907" i="10"/>
  <c r="E905" i="10" s="1"/>
  <c r="E903" i="10" s="1"/>
  <c r="E807" i="10"/>
  <c r="C750" i="10"/>
  <c r="E1006" i="10"/>
  <c r="H42" i="10"/>
  <c r="H40" i="10" s="1"/>
  <c r="C69" i="10"/>
  <c r="C72" i="10"/>
  <c r="C74" i="10"/>
  <c r="C80" i="10"/>
  <c r="G81" i="10"/>
  <c r="G79" i="10" s="1"/>
  <c r="E100" i="10"/>
  <c r="E98" i="10" s="1"/>
  <c r="D101" i="10"/>
  <c r="I101" i="10"/>
  <c r="I99" i="10" s="1"/>
  <c r="D104" i="10"/>
  <c r="I1009" i="10"/>
  <c r="I1005" i="10" s="1"/>
  <c r="C108" i="10"/>
  <c r="E244" i="10"/>
  <c r="E242" i="10" s="1"/>
  <c r="E240" i="10" s="1"/>
  <c r="E238" i="10" s="1"/>
  <c r="G246" i="10"/>
  <c r="E247" i="10"/>
  <c r="D255" i="10"/>
  <c r="H256" i="10"/>
  <c r="C258" i="10"/>
  <c r="F266" i="10"/>
  <c r="F264" i="10" s="1"/>
  <c r="F262" i="10" s="1"/>
  <c r="D267" i="10"/>
  <c r="C271" i="10"/>
  <c r="C273" i="10"/>
  <c r="C299" i="10"/>
  <c r="E331" i="10"/>
  <c r="C335" i="10"/>
  <c r="I346" i="10"/>
  <c r="I312" i="10" s="1"/>
  <c r="C356" i="10"/>
  <c r="E443" i="10"/>
  <c r="E441" i="10" s="1"/>
  <c r="E439" i="10" s="1"/>
  <c r="E437" i="10" s="1"/>
  <c r="C478" i="10"/>
  <c r="E515" i="10"/>
  <c r="E513" i="10" s="1"/>
  <c r="G569" i="10"/>
  <c r="G300" i="10" s="1"/>
  <c r="G570" i="10"/>
  <c r="G301" i="10" s="1"/>
  <c r="F576" i="10"/>
  <c r="F574" i="10" s="1"/>
  <c r="F572" i="10" s="1"/>
  <c r="C711" i="10"/>
  <c r="D716" i="10"/>
  <c r="G717" i="10"/>
  <c r="G715" i="10" s="1"/>
  <c r="G713" i="10" s="1"/>
  <c r="E720" i="10"/>
  <c r="D748" i="10"/>
  <c r="G749" i="10"/>
  <c r="G747" i="10" s="1"/>
  <c r="C754" i="10"/>
  <c r="C764" i="10"/>
  <c r="G983" i="10"/>
  <c r="G981" i="10" s="1"/>
  <c r="G794" i="10"/>
  <c r="G792" i="10" s="1"/>
  <c r="G790" i="10" s="1"/>
  <c r="I820" i="10"/>
  <c r="C864" i="10"/>
  <c r="E932" i="10"/>
  <c r="E941" i="10"/>
  <c r="E939" i="10" s="1"/>
  <c r="E937" i="10" s="1"/>
  <c r="F946" i="10"/>
  <c r="F944" i="10" s="1"/>
  <c r="E34" i="10"/>
  <c r="F38" i="10"/>
  <c r="G42" i="10"/>
  <c r="G40" i="10" s="1"/>
  <c r="E43" i="10"/>
  <c r="E41" i="10" s="1"/>
  <c r="D44" i="10"/>
  <c r="D50" i="10"/>
  <c r="D56" i="10"/>
  <c r="C56" i="10" s="1"/>
  <c r="C60" i="10"/>
  <c r="C71" i="10"/>
  <c r="D88" i="10"/>
  <c r="C88" i="10" s="1"/>
  <c r="E91" i="10"/>
  <c r="E89" i="10" s="1"/>
  <c r="C92" i="10"/>
  <c r="I100" i="10"/>
  <c r="I98" i="10" s="1"/>
  <c r="F105" i="10"/>
  <c r="F1010" i="10" s="1"/>
  <c r="C107" i="10"/>
  <c r="E246" i="10"/>
  <c r="D247" i="10"/>
  <c r="I247" i="10"/>
  <c r="D254" i="10"/>
  <c r="E266" i="10"/>
  <c r="E269" i="10"/>
  <c r="E245" i="10" s="1"/>
  <c r="E243" i="10" s="1"/>
  <c r="E241" i="10" s="1"/>
  <c r="E239" i="10" s="1"/>
  <c r="C270" i="10"/>
  <c r="E290" i="10"/>
  <c r="D331" i="10"/>
  <c r="G332" i="10"/>
  <c r="G296" i="10" s="1"/>
  <c r="C358" i="10"/>
  <c r="C375" i="10"/>
  <c r="C379" i="10"/>
  <c r="D444" i="10"/>
  <c r="D475" i="10"/>
  <c r="C524" i="10"/>
  <c r="H550" i="10"/>
  <c r="H548" i="10" s="1"/>
  <c r="C551" i="10"/>
  <c r="F570" i="10"/>
  <c r="C603" i="10"/>
  <c r="C668" i="10"/>
  <c r="I715" i="10"/>
  <c r="I713" i="10" s="1"/>
  <c r="I703" i="10" s="1"/>
  <c r="I720" i="10"/>
  <c r="C739" i="10"/>
  <c r="F772" i="10"/>
  <c r="F770" i="10" s="1"/>
  <c r="G798" i="10"/>
  <c r="D809" i="10"/>
  <c r="F969" i="10"/>
  <c r="F967" i="10" s="1"/>
  <c r="F965" i="10" s="1"/>
  <c r="C868" i="10"/>
  <c r="E812" i="10"/>
  <c r="I873" i="10"/>
  <c r="I823" i="10" s="1"/>
  <c r="H976" i="10"/>
  <c r="F42" i="10"/>
  <c r="F40" i="10" s="1"/>
  <c r="H44" i="10"/>
  <c r="I59" i="10"/>
  <c r="I57" i="10" s="1"/>
  <c r="C61" i="10"/>
  <c r="D78" i="10"/>
  <c r="C78" i="10" s="1"/>
  <c r="I91" i="10"/>
  <c r="I89" i="10" s="1"/>
  <c r="C93" i="10"/>
  <c r="D246" i="10"/>
  <c r="G267" i="10"/>
  <c r="G265" i="10" s="1"/>
  <c r="G263" i="10" s="1"/>
  <c r="I269" i="10"/>
  <c r="I245" i="10" s="1"/>
  <c r="I243" i="10" s="1"/>
  <c r="I241" i="10" s="1"/>
  <c r="I239" i="10" s="1"/>
  <c r="D290" i="10"/>
  <c r="D330" i="10"/>
  <c r="H331" i="10"/>
  <c r="F332" i="10"/>
  <c r="D333" i="10"/>
  <c r="C334" i="10"/>
  <c r="D345" i="10"/>
  <c r="E346" i="10"/>
  <c r="E312" i="10" s="1"/>
  <c r="D354" i="10"/>
  <c r="I368" i="10"/>
  <c r="I366" i="10" s="1"/>
  <c r="D371" i="10"/>
  <c r="E402" i="10"/>
  <c r="F402" i="10"/>
  <c r="F400" i="10" s="1"/>
  <c r="G403" i="10"/>
  <c r="G401" i="10" s="1"/>
  <c r="G399" i="10" s="1"/>
  <c r="G397" i="10" s="1"/>
  <c r="C423" i="10"/>
  <c r="H347" i="10"/>
  <c r="H313" i="10" s="1"/>
  <c r="G443" i="10"/>
  <c r="G441" i="10" s="1"/>
  <c r="G439" i="10" s="1"/>
  <c r="G437" i="10" s="1"/>
  <c r="F444" i="10"/>
  <c r="F442" i="10" s="1"/>
  <c r="F440" i="10" s="1"/>
  <c r="F438" i="10" s="1"/>
  <c r="F470" i="10"/>
  <c r="F497" i="10"/>
  <c r="F495" i="10" s="1"/>
  <c r="F493" i="10" s="1"/>
  <c r="C518" i="10"/>
  <c r="E523" i="10"/>
  <c r="C538" i="10"/>
  <c r="E601" i="10"/>
  <c r="E599" i="10" s="1"/>
  <c r="E597" i="10" s="1"/>
  <c r="E595" i="10" s="1"/>
  <c r="C614" i="10"/>
  <c r="G577" i="10"/>
  <c r="I650" i="10"/>
  <c r="H707" i="10"/>
  <c r="F716" i="10"/>
  <c r="F714" i="10" s="1"/>
  <c r="G719" i="10"/>
  <c r="C719" i="10" s="1"/>
  <c r="C730" i="10"/>
  <c r="C742" i="10"/>
  <c r="C761" i="10"/>
  <c r="D810" i="10"/>
  <c r="H817" i="10"/>
  <c r="H815" i="10" s="1"/>
  <c r="F858" i="10"/>
  <c r="F856" i="10" s="1"/>
  <c r="D860" i="10"/>
  <c r="E863" i="10"/>
  <c r="E861" i="10" s="1"/>
  <c r="C917" i="10"/>
  <c r="G955" i="10"/>
  <c r="G953" i="10" s="1"/>
  <c r="G951" i="10" s="1"/>
  <c r="D1013" i="10"/>
  <c r="D534" i="10"/>
  <c r="F584" i="10"/>
  <c r="F582" i="10" s="1"/>
  <c r="F580" i="10" s="1"/>
  <c r="F567" i="10"/>
  <c r="F565" i="10" s="1"/>
  <c r="F563" i="10" s="1"/>
  <c r="E587" i="10"/>
  <c r="E570" i="10"/>
  <c r="I587" i="10"/>
  <c r="I570" i="10"/>
  <c r="D726" i="10"/>
  <c r="D709" i="10"/>
  <c r="E772" i="10"/>
  <c r="E770" i="10" s="1"/>
  <c r="I984" i="10"/>
  <c r="I772" i="10"/>
  <c r="I770" i="10" s="1"/>
  <c r="G810" i="10"/>
  <c r="G315" i="10" s="1"/>
  <c r="G863" i="10"/>
  <c r="E798" i="10"/>
  <c r="E880" i="10"/>
  <c r="H1013" i="10"/>
  <c r="H1011" i="10" s="1"/>
  <c r="H534" i="10"/>
  <c r="H522" i="10" s="1"/>
  <c r="H510" i="10" s="1"/>
  <c r="G1021" i="10"/>
  <c r="G1019" i="10" s="1"/>
  <c r="G1017" i="10" s="1"/>
  <c r="G550" i="10"/>
  <c r="G548" i="10" s="1"/>
  <c r="G576" i="10"/>
  <c r="G574" i="10" s="1"/>
  <c r="G572" i="10" s="1"/>
  <c r="H726" i="10"/>
  <c r="H724" i="10" s="1"/>
  <c r="H709" i="10"/>
  <c r="C765" i="10"/>
  <c r="D762" i="10"/>
  <c r="E817" i="10"/>
  <c r="E815" i="10" s="1"/>
  <c r="E818" i="10"/>
  <c r="E793" i="10"/>
  <c r="E791" i="10" s="1"/>
  <c r="E789" i="10" s="1"/>
  <c r="H832" i="10"/>
  <c r="H830" i="10" s="1"/>
  <c r="D906" i="10"/>
  <c r="C908" i="10"/>
  <c r="C913" i="10"/>
  <c r="D907" i="10"/>
  <c r="C454" i="10"/>
  <c r="C479" i="10"/>
  <c r="C632" i="10"/>
  <c r="C743" i="10"/>
  <c r="C782" i="10"/>
  <c r="G933" i="10"/>
  <c r="C824" i="10"/>
  <c r="C895" i="10"/>
  <c r="D956" i="10"/>
  <c r="D390" i="10"/>
  <c r="D443" i="10"/>
  <c r="H443" i="10"/>
  <c r="C462" i="10"/>
  <c r="C487" i="10"/>
  <c r="C499" i="10"/>
  <c r="E550" i="10"/>
  <c r="E548" i="10" s="1"/>
  <c r="D554" i="10"/>
  <c r="C589" i="10"/>
  <c r="D651" i="10"/>
  <c r="C670" i="10"/>
  <c r="D708" i="10"/>
  <c r="H708" i="10"/>
  <c r="F712" i="10"/>
  <c r="F303" i="10" s="1"/>
  <c r="G718" i="10"/>
  <c r="G716" i="10" s="1"/>
  <c r="G714" i="10" s="1"/>
  <c r="D774" i="10"/>
  <c r="C777" i="10"/>
  <c r="C826" i="10"/>
  <c r="E877" i="10"/>
  <c r="D893" i="10"/>
  <c r="C893" i="10" s="1"/>
  <c r="F906" i="10"/>
  <c r="F904" i="10" s="1"/>
  <c r="C778" i="10"/>
  <c r="C302" i="10" l="1"/>
  <c r="I315" i="10"/>
  <c r="C650" i="10"/>
  <c r="G342" i="10"/>
  <c r="C748" i="10"/>
  <c r="C58" i="10"/>
  <c r="C372" i="10"/>
  <c r="C268" i="10"/>
  <c r="F832" i="10"/>
  <c r="F830" i="10" s="1"/>
  <c r="F963" i="10"/>
  <c r="F471" i="10"/>
  <c r="G37" i="10"/>
  <c r="G35" i="10" s="1"/>
  <c r="F962" i="10"/>
  <c r="D799" i="10"/>
  <c r="D302" i="10" s="1"/>
  <c r="E300" i="10"/>
  <c r="C999" i="10"/>
  <c r="C729" i="10"/>
  <c r="F301" i="10"/>
  <c r="G980" i="10"/>
  <c r="G976" i="10" s="1"/>
  <c r="E1004" i="10"/>
  <c r="C795" i="10"/>
  <c r="H296" i="10"/>
  <c r="H1003" i="10"/>
  <c r="I751" i="10"/>
  <c r="C337" i="10"/>
  <c r="I301" i="10"/>
  <c r="H300" i="10"/>
  <c r="D576" i="10"/>
  <c r="H983" i="10"/>
  <c r="H981" i="10" s="1"/>
  <c r="C312" i="10"/>
  <c r="G832" i="10"/>
  <c r="G830" i="10" s="1"/>
  <c r="G963" i="10"/>
  <c r="E301" i="10"/>
  <c r="F876" i="10"/>
  <c r="F980" i="10"/>
  <c r="E1000" i="10"/>
  <c r="E998" i="10" s="1"/>
  <c r="E996" i="10" s="1"/>
  <c r="E39" i="10"/>
  <c r="C39" i="10" s="1"/>
  <c r="G105" i="10"/>
  <c r="G43" i="10"/>
  <c r="G41" i="10" s="1"/>
  <c r="H962" i="10"/>
  <c r="C811" i="10"/>
  <c r="F1009" i="10"/>
  <c r="F1005" i="10" s="1"/>
  <c r="C38" i="10"/>
  <c r="F25" i="10"/>
  <c r="H43" i="10"/>
  <c r="H41" i="10" s="1"/>
  <c r="H37" i="10" s="1"/>
  <c r="H35" i="10" s="1"/>
  <c r="H105" i="10"/>
  <c r="H1010" i="10" s="1"/>
  <c r="G562" i="10"/>
  <c r="F704" i="10"/>
  <c r="I342" i="10"/>
  <c r="I340" i="10" s="1"/>
  <c r="I338" i="10" s="1"/>
  <c r="F331" i="10"/>
  <c r="F329" i="10" s="1"/>
  <c r="F327" i="10" s="1"/>
  <c r="F976" i="10"/>
  <c r="C402" i="10"/>
  <c r="C570" i="10"/>
  <c r="C44" i="10"/>
  <c r="D833" i="10"/>
  <c r="F984" i="10"/>
  <c r="F982" i="10" s="1"/>
  <c r="F974" i="10" s="1"/>
  <c r="H314" i="10"/>
  <c r="G982" i="10"/>
  <c r="G343" i="10"/>
  <c r="C346" i="10"/>
  <c r="C79" i="10"/>
  <c r="F315" i="10"/>
  <c r="F314" i="10"/>
  <c r="D568" i="10"/>
  <c r="D566" i="10" s="1"/>
  <c r="D564" i="10" s="1"/>
  <c r="D585" i="10"/>
  <c r="D583" i="10" s="1"/>
  <c r="D581" i="10" s="1"/>
  <c r="I244" i="10"/>
  <c r="I242" i="10" s="1"/>
  <c r="I240" i="10" s="1"/>
  <c r="I238" i="10" s="1"/>
  <c r="I253" i="10"/>
  <c r="F343" i="10"/>
  <c r="F341" i="10" s="1"/>
  <c r="F339" i="10" s="1"/>
  <c r="F325" i="10" s="1"/>
  <c r="F874" i="10"/>
  <c r="F561" i="10"/>
  <c r="I330" i="10"/>
  <c r="F970" i="10"/>
  <c r="F968" i="10" s="1"/>
  <c r="F966" i="10" s="1"/>
  <c r="C751" i="10"/>
  <c r="C269" i="10"/>
  <c r="C51" i="10"/>
  <c r="I1003" i="10"/>
  <c r="I969" i="10"/>
  <c r="I967" i="10" s="1"/>
  <c r="I965" i="10" s="1"/>
  <c r="I963" i="10"/>
  <c r="I961" i="10" s="1"/>
  <c r="I959" i="10" s="1"/>
  <c r="F934" i="10"/>
  <c r="F930" i="10" s="1"/>
  <c r="F928" i="10" s="1"/>
  <c r="H984" i="10"/>
  <c r="H910" i="10" s="1"/>
  <c r="F342" i="10"/>
  <c r="F308" i="10" s="1"/>
  <c r="F306" i="10" s="1"/>
  <c r="C526" i="10"/>
  <c r="C355" i="10"/>
  <c r="I314" i="10"/>
  <c r="C836" i="10"/>
  <c r="F961" i="10"/>
  <c r="F959" i="10" s="1"/>
  <c r="D805" i="10"/>
  <c r="D803" i="10" s="1"/>
  <c r="C810" i="10"/>
  <c r="C809" i="10"/>
  <c r="H317" i="10"/>
  <c r="H716" i="10"/>
  <c r="H714" i="10" s="1"/>
  <c r="C773" i="10"/>
  <c r="C722" i="10"/>
  <c r="G703" i="10"/>
  <c r="E315" i="10"/>
  <c r="G561" i="10"/>
  <c r="F295" i="10"/>
  <c r="F293" i="10" s="1"/>
  <c r="G929" i="10"/>
  <c r="G927" i="10" s="1"/>
  <c r="C390" i="10"/>
  <c r="D388" i="10"/>
  <c r="D948" i="10" s="1"/>
  <c r="I910" i="10"/>
  <c r="I982" i="10"/>
  <c r="D724" i="10"/>
  <c r="E585" i="10"/>
  <c r="E568" i="10"/>
  <c r="D1011" i="10"/>
  <c r="D858" i="10"/>
  <c r="G340" i="10"/>
  <c r="G338" i="10" s="1"/>
  <c r="D352" i="10"/>
  <c r="C352" i="10" s="1"/>
  <c r="C354" i="10"/>
  <c r="C333" i="10"/>
  <c r="D328" i="10"/>
  <c r="E317" i="10"/>
  <c r="E804" i="10"/>
  <c r="E802" i="10" s="1"/>
  <c r="D473" i="10"/>
  <c r="D329" i="10"/>
  <c r="C266" i="10"/>
  <c r="E264" i="10"/>
  <c r="F1006" i="10"/>
  <c r="F1004" i="10" s="1"/>
  <c r="F101" i="10"/>
  <c r="F99" i="10" s="1"/>
  <c r="E329" i="10"/>
  <c r="E327" i="10" s="1"/>
  <c r="H254" i="10"/>
  <c r="H948" i="10" s="1"/>
  <c r="H245" i="10"/>
  <c r="H243" i="10" s="1"/>
  <c r="H241" i="10" s="1"/>
  <c r="H239" i="10" s="1"/>
  <c r="C812" i="10"/>
  <c r="D317" i="10"/>
  <c r="C317" i="10" s="1"/>
  <c r="C600" i="10"/>
  <c r="D598" i="10"/>
  <c r="H859" i="10"/>
  <c r="H857" i="10" s="1"/>
  <c r="H970" i="10"/>
  <c r="H968" i="10" s="1"/>
  <c r="H966" i="10" s="1"/>
  <c r="H825" i="10"/>
  <c r="C827" i="10"/>
  <c r="D316" i="10"/>
  <c r="C316" i="10" s="1"/>
  <c r="C721" i="10"/>
  <c r="D715" i="10"/>
  <c r="C740" i="10"/>
  <c r="D738" i="10"/>
  <c r="C738" i="10" s="1"/>
  <c r="D665" i="10"/>
  <c r="D567" i="10" s="1"/>
  <c r="C667" i="10"/>
  <c r="D574" i="10"/>
  <c r="C336" i="10"/>
  <c r="H947" i="10"/>
  <c r="H945" i="10" s="1"/>
  <c r="H943" i="10" s="1"/>
  <c r="H251" i="10"/>
  <c r="H249" i="10" s="1"/>
  <c r="D998" i="10"/>
  <c r="C1000" i="10"/>
  <c r="C932" i="10"/>
  <c r="D832" i="10"/>
  <c r="C834" i="10"/>
  <c r="D627" i="10"/>
  <c r="D575" i="10"/>
  <c r="E1020" i="10"/>
  <c r="E549" i="10"/>
  <c r="C344" i="10"/>
  <c r="D310" i="10"/>
  <c r="C310" i="10" s="1"/>
  <c r="D399" i="10"/>
  <c r="C401" i="10"/>
  <c r="H875" i="10"/>
  <c r="H873" i="10" s="1"/>
  <c r="H909" i="10"/>
  <c r="C717" i="10"/>
  <c r="E715" i="10"/>
  <c r="E713" i="10" s="1"/>
  <c r="E703" i="10" s="1"/>
  <c r="G710" i="10"/>
  <c r="G706" i="10" s="1"/>
  <c r="G704" i="10" s="1"/>
  <c r="G727" i="10"/>
  <c r="G725" i="10" s="1"/>
  <c r="E629" i="10"/>
  <c r="E577" i="10"/>
  <c r="E314" i="10" s="1"/>
  <c r="H584" i="10"/>
  <c r="H567" i="10"/>
  <c r="H565" i="10" s="1"/>
  <c r="H563" i="10" s="1"/>
  <c r="D243" i="10"/>
  <c r="G947" i="10"/>
  <c r="G945" i="10" s="1"/>
  <c r="G943" i="10" s="1"/>
  <c r="G251" i="10"/>
  <c r="G249" i="10" s="1"/>
  <c r="E875" i="10"/>
  <c r="E873" i="10" s="1"/>
  <c r="C708" i="10"/>
  <c r="D706" i="10"/>
  <c r="D291" i="10"/>
  <c r="C554" i="10"/>
  <c r="D552" i="10"/>
  <c r="C907" i="10"/>
  <c r="D905" i="10"/>
  <c r="E794" i="10"/>
  <c r="E792" i="10" s="1"/>
  <c r="E790" i="10" s="1"/>
  <c r="E878" i="10"/>
  <c r="E859" i="10"/>
  <c r="E857" i="10" s="1"/>
  <c r="I648" i="10"/>
  <c r="I575" i="10"/>
  <c r="I573" i="10" s="1"/>
  <c r="I571" i="10" s="1"/>
  <c r="I561" i="10" s="1"/>
  <c r="E400" i="10"/>
  <c r="E342" i="10"/>
  <c r="I328" i="10"/>
  <c r="I326" i="10" s="1"/>
  <c r="I821" i="10"/>
  <c r="I796" i="10"/>
  <c r="I297" i="10" s="1"/>
  <c r="G909" i="10"/>
  <c r="C716" i="10"/>
  <c r="D714" i="10"/>
  <c r="E990" i="10"/>
  <c r="E511" i="10"/>
  <c r="E509" i="10" s="1"/>
  <c r="D1009" i="10"/>
  <c r="C104" i="10"/>
  <c r="D100" i="10"/>
  <c r="E805" i="10"/>
  <c r="E803" i="10" s="1"/>
  <c r="E801" i="10" s="1"/>
  <c r="E787" i="10" s="1"/>
  <c r="C807" i="10"/>
  <c r="I706" i="10"/>
  <c r="I704" i="10" s="1"/>
  <c r="I291" i="10"/>
  <c r="I576" i="10"/>
  <c r="I574" i="10" s="1"/>
  <c r="I572" i="10" s="1"/>
  <c r="I628" i="10"/>
  <c r="I626" i="10" s="1"/>
  <c r="I624" i="10" s="1"/>
  <c r="E584" i="10"/>
  <c r="E582" i="10" s="1"/>
  <c r="E580" i="10" s="1"/>
  <c r="E567" i="10"/>
  <c r="E565" i="10" s="1"/>
  <c r="E563" i="10" s="1"/>
  <c r="H1014" i="10"/>
  <c r="H1012" i="10" s="1"/>
  <c r="H535" i="10"/>
  <c r="H523" i="10" s="1"/>
  <c r="D806" i="10"/>
  <c r="D861" i="10"/>
  <c r="C863" i="10"/>
  <c r="D725" i="10"/>
  <c r="C497" i="10"/>
  <c r="D495" i="10"/>
  <c r="G295" i="10"/>
  <c r="G293" i="10" s="1"/>
  <c r="G329" i="10"/>
  <c r="G327" i="10" s="1"/>
  <c r="C91" i="10"/>
  <c r="D89" i="10"/>
  <c r="C89" i="10" s="1"/>
  <c r="C59" i="10"/>
  <c r="D57" i="10"/>
  <c r="C57" i="10" s="1"/>
  <c r="I859" i="10"/>
  <c r="I857" i="10" s="1"/>
  <c r="C514" i="10"/>
  <c r="D512" i="10"/>
  <c r="I975" i="10"/>
  <c r="I472" i="10"/>
  <c r="I470" i="10" s="1"/>
  <c r="I331" i="10"/>
  <c r="I475" i="10"/>
  <c r="I980" i="10" s="1"/>
  <c r="C348" i="10"/>
  <c r="D314" i="10"/>
  <c r="F253" i="10"/>
  <c r="F244" i="10"/>
  <c r="F242" i="10" s="1"/>
  <c r="F240" i="10" s="1"/>
  <c r="F238" i="10" s="1"/>
  <c r="D624" i="10"/>
  <c r="D584" i="10"/>
  <c r="C586" i="10"/>
  <c r="G1014" i="10"/>
  <c r="G1012" i="10" s="1"/>
  <c r="G535" i="10"/>
  <c r="G523" i="10" s="1"/>
  <c r="C476" i="10"/>
  <c r="D474" i="10"/>
  <c r="C370" i="10"/>
  <c r="D368" i="10"/>
  <c r="D940" i="10"/>
  <c r="I308" i="10"/>
  <c r="I306" i="10" s="1"/>
  <c r="C68" i="10"/>
  <c r="D66" i="10"/>
  <c r="C66" i="10" s="1"/>
  <c r="G975" i="10"/>
  <c r="G472" i="10"/>
  <c r="G470" i="10" s="1"/>
  <c r="C774" i="10"/>
  <c r="D772" i="10"/>
  <c r="H291" i="10"/>
  <c r="C443" i="10"/>
  <c r="D441" i="10"/>
  <c r="D342" i="10"/>
  <c r="C956" i="10"/>
  <c r="D954" i="10"/>
  <c r="D904" i="10"/>
  <c r="C906" i="10"/>
  <c r="E816" i="10"/>
  <c r="E814" i="10" s="1"/>
  <c r="I568" i="10"/>
  <c r="I566" i="10" s="1"/>
  <c r="I564" i="10" s="1"/>
  <c r="I585" i="10"/>
  <c r="I583" i="10" s="1"/>
  <c r="I581" i="10" s="1"/>
  <c r="H705" i="10"/>
  <c r="H703" i="10" s="1"/>
  <c r="H290" i="10"/>
  <c r="F398" i="10"/>
  <c r="F396" i="10" s="1"/>
  <c r="D369" i="10"/>
  <c r="D941" i="10"/>
  <c r="C371" i="10"/>
  <c r="D311" i="10"/>
  <c r="C311" i="10" s="1"/>
  <c r="C345" i="10"/>
  <c r="H329" i="10"/>
  <c r="H327" i="10" s="1"/>
  <c r="H295" i="10"/>
  <c r="H293" i="10" s="1"/>
  <c r="C290" i="10"/>
  <c r="D252" i="10"/>
  <c r="F24" i="10"/>
  <c r="F36" i="10"/>
  <c r="F34" i="10" s="1"/>
  <c r="I793" i="10"/>
  <c r="I791" i="10" s="1"/>
  <c r="I789" i="10" s="1"/>
  <c r="I787" i="10" s="1"/>
  <c r="I818" i="10"/>
  <c r="F910" i="10"/>
  <c r="F309" i="10"/>
  <c r="F307" i="10" s="1"/>
  <c r="H36" i="10"/>
  <c r="H34" i="10" s="1"/>
  <c r="E706" i="10"/>
  <c r="E704" i="10" s="1"/>
  <c r="E291" i="10"/>
  <c r="C615" i="10"/>
  <c r="D613" i="10"/>
  <c r="H341" i="10"/>
  <c r="H339" i="10" s="1"/>
  <c r="H309" i="10"/>
  <c r="H307" i="10" s="1"/>
  <c r="H627" i="10"/>
  <c r="H625" i="10" s="1"/>
  <c r="H623" i="10" s="1"/>
  <c r="H575" i="10"/>
  <c r="H573" i="10" s="1"/>
  <c r="H571" i="10" s="1"/>
  <c r="E608" i="10"/>
  <c r="C608" i="10" s="1"/>
  <c r="C610" i="10"/>
  <c r="D1012" i="10"/>
  <c r="C1012" i="10" s="1"/>
  <c r="C347" i="10"/>
  <c r="D313" i="10"/>
  <c r="C313" i="10" s="1"/>
  <c r="G860" i="10"/>
  <c r="C860" i="10" s="1"/>
  <c r="G805" i="10"/>
  <c r="G803" i="10" s="1"/>
  <c r="G801" i="10" s="1"/>
  <c r="G787" i="10" s="1"/>
  <c r="D995" i="10"/>
  <c r="C995" i="10" s="1"/>
  <c r="C997" i="10"/>
  <c r="D987" i="10"/>
  <c r="C987" i="10" s="1"/>
  <c r="C989" i="10"/>
  <c r="H805" i="10"/>
  <c r="H803" i="10" s="1"/>
  <c r="H801" i="10" s="1"/>
  <c r="H860" i="10"/>
  <c r="D818" i="10"/>
  <c r="D816" i="10" s="1"/>
  <c r="C820" i="10"/>
  <c r="D769" i="10"/>
  <c r="C769" i="10" s="1"/>
  <c r="C771" i="10"/>
  <c r="F726" i="10"/>
  <c r="F724" i="10" s="1"/>
  <c r="F709" i="10"/>
  <c r="F705" i="10" s="1"/>
  <c r="F703" i="10" s="1"/>
  <c r="D597" i="10"/>
  <c r="C599" i="10"/>
  <c r="G341" i="10"/>
  <c r="G339" i="10" s="1"/>
  <c r="D296" i="10"/>
  <c r="C332" i="10"/>
  <c r="G328" i="10"/>
  <c r="G326" i="10" s="1"/>
  <c r="G294" i="10"/>
  <c r="G292" i="10" s="1"/>
  <c r="G288" i="10" s="1"/>
  <c r="C651" i="10"/>
  <c r="D649" i="10"/>
  <c r="D984" i="10" s="1"/>
  <c r="H441" i="10"/>
  <c r="H439" i="10" s="1"/>
  <c r="H437" i="10" s="1"/>
  <c r="H342" i="10"/>
  <c r="C762" i="10"/>
  <c r="D760" i="10"/>
  <c r="C760" i="10" s="1"/>
  <c r="G861" i="10"/>
  <c r="G806" i="10"/>
  <c r="G804" i="10" s="1"/>
  <c r="G802" i="10" s="1"/>
  <c r="G788" i="10" s="1"/>
  <c r="D442" i="10"/>
  <c r="C444" i="10"/>
  <c r="E24" i="10"/>
  <c r="C50" i="10"/>
  <c r="D48" i="10"/>
  <c r="C833" i="10"/>
  <c r="D831" i="10"/>
  <c r="C267" i="10"/>
  <c r="D265" i="10"/>
  <c r="D253" i="10"/>
  <c r="D244" i="10"/>
  <c r="C255" i="10"/>
  <c r="D99" i="10"/>
  <c r="C896" i="10"/>
  <c r="D894" i="10"/>
  <c r="F818" i="10"/>
  <c r="F793" i="10"/>
  <c r="F791" i="10" s="1"/>
  <c r="F789" i="10" s="1"/>
  <c r="F787" i="10" s="1"/>
  <c r="H710" i="10"/>
  <c r="H727" i="10"/>
  <c r="H725" i="10" s="1"/>
  <c r="E628" i="10"/>
  <c r="E970" i="10" s="1"/>
  <c r="E968" i="10" s="1"/>
  <c r="E966" i="10" s="1"/>
  <c r="E576" i="10"/>
  <c r="E574" i="10" s="1"/>
  <c r="E572" i="10" s="1"/>
  <c r="I442" i="10"/>
  <c r="I440" i="10" s="1"/>
  <c r="I438" i="10" s="1"/>
  <c r="I343" i="10"/>
  <c r="E948" i="10"/>
  <c r="E946" i="10" s="1"/>
  <c r="E944" i="10" s="1"/>
  <c r="E252" i="10"/>
  <c r="E250" i="10" s="1"/>
  <c r="D953" i="10"/>
  <c r="C955" i="10"/>
  <c r="D662" i="10"/>
  <c r="C664" i="10"/>
  <c r="D511" i="10"/>
  <c r="C513" i="10"/>
  <c r="F328" i="10"/>
  <c r="F326" i="10" s="1"/>
  <c r="C720" i="10"/>
  <c r="D315" i="10"/>
  <c r="C529" i="10"/>
  <c r="D527" i="10"/>
  <c r="D494" i="10"/>
  <c r="D983" i="10" s="1"/>
  <c r="C496" i="10"/>
  <c r="E330" i="10"/>
  <c r="E474" i="10"/>
  <c r="E472" i="10" s="1"/>
  <c r="E470" i="10" s="1"/>
  <c r="G245" i="10"/>
  <c r="G243" i="10" s="1"/>
  <c r="G241" i="10" s="1"/>
  <c r="G239" i="10" s="1"/>
  <c r="G254" i="10"/>
  <c r="G948" i="10" s="1"/>
  <c r="D1016" i="10"/>
  <c r="F973" i="10"/>
  <c r="F909" i="10"/>
  <c r="F534" i="10"/>
  <c r="F522" i="10" s="1"/>
  <c r="F510" i="10" s="1"/>
  <c r="F1013" i="10"/>
  <c r="F1011" i="10" s="1"/>
  <c r="F1003" i="10" s="1"/>
  <c r="H474" i="10"/>
  <c r="H472" i="10" s="1"/>
  <c r="H470" i="10" s="1"/>
  <c r="H330" i="10"/>
  <c r="C353" i="10"/>
  <c r="D351" i="10"/>
  <c r="C351" i="10" s="1"/>
  <c r="I946" i="10"/>
  <c r="I944" i="10" s="1"/>
  <c r="I252" i="10"/>
  <c r="I250" i="10" s="1"/>
  <c r="C587" i="10"/>
  <c r="G934" i="10"/>
  <c r="G930" i="10" s="1"/>
  <c r="G928" i="10" s="1"/>
  <c r="C709" i="10"/>
  <c r="D343" i="10"/>
  <c r="C42" i="10"/>
  <c r="C752" i="10"/>
  <c r="C712" i="10"/>
  <c r="E1009" i="10"/>
  <c r="E1005" i="10" s="1"/>
  <c r="E1003" i="10" s="1"/>
  <c r="C630" i="10"/>
  <c r="C537" i="10"/>
  <c r="C40" i="10"/>
  <c r="H793" i="10"/>
  <c r="H791" i="10" s="1"/>
  <c r="H789" i="10" s="1"/>
  <c r="E984" i="10"/>
  <c r="E982" i="10" s="1"/>
  <c r="C741" i="10"/>
  <c r="C553" i="10"/>
  <c r="C387" i="10"/>
  <c r="E343" i="10"/>
  <c r="D522" i="10"/>
  <c r="G36" i="10"/>
  <c r="G34" i="10" s="1"/>
  <c r="I1004" i="10"/>
  <c r="C718" i="10"/>
  <c r="E983" i="10"/>
  <c r="E981" i="10" s="1"/>
  <c r="D705" i="10"/>
  <c r="C383" i="10"/>
  <c r="C569" i="10"/>
  <c r="C105" i="10"/>
  <c r="F562" i="10"/>
  <c r="E947" i="10"/>
  <c r="E945" i="10" s="1"/>
  <c r="E943" i="10" s="1"/>
  <c r="C81" i="10"/>
  <c r="C931" i="10"/>
  <c r="G314" i="10"/>
  <c r="C389" i="10"/>
  <c r="F296" i="10"/>
  <c r="C246" i="10"/>
  <c r="D24" i="10"/>
  <c r="C631" i="10"/>
  <c r="C247" i="10"/>
  <c r="C477" i="10"/>
  <c r="D37" i="10"/>
  <c r="E963" i="10"/>
  <c r="E961" i="10" s="1"/>
  <c r="E959" i="10" s="1"/>
  <c r="C256" i="10"/>
  <c r="H960" i="10"/>
  <c r="H958" i="10" s="1"/>
  <c r="C707" i="10"/>
  <c r="C535" i="10"/>
  <c r="C385" i="10"/>
  <c r="H930" i="10"/>
  <c r="H928" i="10" s="1"/>
  <c r="C403" i="10"/>
  <c r="C862" i="10"/>
  <c r="C601" i="10"/>
  <c r="C578" i="10"/>
  <c r="G522" i="10"/>
  <c r="G510" i="10" s="1"/>
  <c r="G1009" i="10"/>
  <c r="G1005" i="10" s="1"/>
  <c r="G1003" i="10" s="1"/>
  <c r="H982" i="10" l="1"/>
  <c r="H974" i="10" s="1"/>
  <c r="F340" i="10"/>
  <c r="F338" i="10" s="1"/>
  <c r="I749" i="10"/>
  <c r="I962" i="10"/>
  <c r="C894" i="10"/>
  <c r="D800" i="10"/>
  <c r="D303" i="10" s="1"/>
  <c r="C303" i="10" s="1"/>
  <c r="E37" i="10"/>
  <c r="E35" i="10" s="1"/>
  <c r="C43" i="10"/>
  <c r="G974" i="10"/>
  <c r="G1010" i="10"/>
  <c r="G1006" i="10" s="1"/>
  <c r="G1004" i="10" s="1"/>
  <c r="G101" i="10"/>
  <c r="G99" i="10" s="1"/>
  <c r="H979" i="10"/>
  <c r="C315" i="10"/>
  <c r="C904" i="10"/>
  <c r="H101" i="10"/>
  <c r="H99" i="10" s="1"/>
  <c r="C99" i="10" s="1"/>
  <c r="H1006" i="10"/>
  <c r="H1004" i="10" s="1"/>
  <c r="E979" i="10"/>
  <c r="E975" i="10" s="1"/>
  <c r="E973" i="10" s="1"/>
  <c r="H561" i="10"/>
  <c r="I947" i="10"/>
  <c r="I945" i="10" s="1"/>
  <c r="I943" i="10" s="1"/>
  <c r="I251" i="10"/>
  <c r="I249" i="10" s="1"/>
  <c r="I960" i="10"/>
  <c r="I958" i="10" s="1"/>
  <c r="G325" i="10"/>
  <c r="C725" i="10"/>
  <c r="C710" i="10"/>
  <c r="C36" i="10"/>
  <c r="C1014" i="10"/>
  <c r="H27" i="10"/>
  <c r="C41" i="10"/>
  <c r="C714" i="10"/>
  <c r="C1011" i="10"/>
  <c r="I562" i="10"/>
  <c r="C577" i="10"/>
  <c r="F27" i="10"/>
  <c r="F23" i="10" s="1"/>
  <c r="F289" i="10"/>
  <c r="G973" i="10"/>
  <c r="C343" i="10"/>
  <c r="D309" i="10"/>
  <c r="D341" i="10"/>
  <c r="H328" i="10"/>
  <c r="H326" i="10" s="1"/>
  <c r="H294" i="10"/>
  <c r="H292" i="10" s="1"/>
  <c r="H26" i="10" s="1"/>
  <c r="G946" i="10"/>
  <c r="G944" i="10" s="1"/>
  <c r="G252" i="10"/>
  <c r="G250" i="10" s="1"/>
  <c r="G961" i="10"/>
  <c r="G959" i="10" s="1"/>
  <c r="D947" i="10"/>
  <c r="D251" i="10"/>
  <c r="C253" i="10"/>
  <c r="H340" i="10"/>
  <c r="H338" i="10" s="1"/>
  <c r="H308" i="10"/>
  <c r="H306" i="10" s="1"/>
  <c r="D946" i="10"/>
  <c r="D439" i="10"/>
  <c r="C441" i="10"/>
  <c r="C910" i="10"/>
  <c r="C984" i="10"/>
  <c r="D982" i="10"/>
  <c r="D366" i="10"/>
  <c r="C366" i="10" s="1"/>
  <c r="C368" i="10"/>
  <c r="D582" i="10"/>
  <c r="C584" i="10"/>
  <c r="F251" i="10"/>
  <c r="F249" i="10" s="1"/>
  <c r="F947" i="10"/>
  <c r="F945" i="10" s="1"/>
  <c r="F943" i="10" s="1"/>
  <c r="I329" i="10"/>
  <c r="I327" i="10" s="1"/>
  <c r="G289" i="10"/>
  <c r="G27" i="10"/>
  <c r="G23" i="10" s="1"/>
  <c r="C1009" i="10"/>
  <c r="D1005" i="10"/>
  <c r="I794" i="10"/>
  <c r="I792" i="10" s="1"/>
  <c r="I790" i="10" s="1"/>
  <c r="I788" i="10" s="1"/>
  <c r="I819" i="10"/>
  <c r="E398" i="10"/>
  <c r="C400" i="10"/>
  <c r="E962" i="10"/>
  <c r="E960" i="10" s="1"/>
  <c r="E958" i="10" s="1"/>
  <c r="D704" i="10"/>
  <c r="D573" i="10"/>
  <c r="D830" i="10"/>
  <c r="C830" i="10" s="1"/>
  <c r="C832" i="10"/>
  <c r="D713" i="10"/>
  <c r="C713" i="10" s="1"/>
  <c r="C715" i="10"/>
  <c r="H800" i="10"/>
  <c r="C825" i="10"/>
  <c r="H946" i="10"/>
  <c r="H944" i="10" s="1"/>
  <c r="H252" i="10"/>
  <c r="H250" i="10" s="1"/>
  <c r="H963" i="10"/>
  <c r="H961" i="10" s="1"/>
  <c r="H959" i="10" s="1"/>
  <c r="D326" i="10"/>
  <c r="E566" i="10"/>
  <c r="C568" i="10"/>
  <c r="E341" i="10"/>
  <c r="E339" i="10" s="1"/>
  <c r="E309" i="10"/>
  <c r="E307" i="10" s="1"/>
  <c r="E294" i="10"/>
  <c r="E292" i="10" s="1"/>
  <c r="E328" i="10"/>
  <c r="E326" i="10" s="1"/>
  <c r="C953" i="10"/>
  <c r="D951" i="10"/>
  <c r="C951" i="10" s="1"/>
  <c r="C244" i="10"/>
  <c r="D242" i="10"/>
  <c r="D829" i="10"/>
  <c r="C829" i="10" s="1"/>
  <c r="C831" i="10"/>
  <c r="C442" i="10"/>
  <c r="D440" i="10"/>
  <c r="H858" i="10"/>
  <c r="H856" i="10" s="1"/>
  <c r="H969" i="10"/>
  <c r="H967" i="10" s="1"/>
  <c r="H965" i="10" s="1"/>
  <c r="H31" i="10"/>
  <c r="H305" i="10"/>
  <c r="H29" i="10" s="1"/>
  <c r="E25" i="10"/>
  <c r="F305" i="10"/>
  <c r="F31" i="10"/>
  <c r="I816" i="10"/>
  <c r="I814" i="10" s="1"/>
  <c r="I933" i="10"/>
  <c r="I929" i="10" s="1"/>
  <c r="I927" i="10" s="1"/>
  <c r="D250" i="10"/>
  <c r="D340" i="10"/>
  <c r="D308" i="10"/>
  <c r="C342" i="10"/>
  <c r="D938" i="10"/>
  <c r="C940" i="10"/>
  <c r="D565" i="10"/>
  <c r="C567" i="10"/>
  <c r="I473" i="10"/>
  <c r="I471" i="10" s="1"/>
  <c r="I976" i="10"/>
  <c r="I974" i="10" s="1"/>
  <c r="C512" i="10"/>
  <c r="D510" i="10"/>
  <c r="C510" i="10" s="1"/>
  <c r="C806" i="10"/>
  <c r="D804" i="10"/>
  <c r="E340" i="10"/>
  <c r="E338" i="10" s="1"/>
  <c r="C905" i="10"/>
  <c r="D903" i="10"/>
  <c r="C291" i="10"/>
  <c r="D25" i="10"/>
  <c r="C243" i="10"/>
  <c r="D241" i="10"/>
  <c r="E575" i="10"/>
  <c r="E573" i="10" s="1"/>
  <c r="E571" i="10" s="1"/>
  <c r="E561" i="10" s="1"/>
  <c r="E627" i="10"/>
  <c r="C399" i="10"/>
  <c r="D397" i="10"/>
  <c r="C397" i="10" s="1"/>
  <c r="E1018" i="10"/>
  <c r="C1020" i="10"/>
  <c r="C598" i="10"/>
  <c r="D596" i="10"/>
  <c r="C596" i="10" s="1"/>
  <c r="D327" i="10"/>
  <c r="C329" i="10"/>
  <c r="C799" i="10"/>
  <c r="D856" i="10"/>
  <c r="C37" i="10"/>
  <c r="D35" i="10"/>
  <c r="C35" i="10" s="1"/>
  <c r="D525" i="10"/>
  <c r="C527" i="10"/>
  <c r="D1010" i="10"/>
  <c r="I341" i="10"/>
  <c r="I339" i="10" s="1"/>
  <c r="I309" i="10"/>
  <c r="I307" i="10" s="1"/>
  <c r="C48" i="10"/>
  <c r="D46" i="10"/>
  <c r="C649" i="10"/>
  <c r="D647" i="10"/>
  <c r="G858" i="10"/>
  <c r="G856" i="10" s="1"/>
  <c r="G969" i="10"/>
  <c r="G967" i="10" s="1"/>
  <c r="G965" i="10" s="1"/>
  <c r="C369" i="10"/>
  <c r="D367" i="10"/>
  <c r="C367" i="10" s="1"/>
  <c r="H289" i="10"/>
  <c r="H25" i="10"/>
  <c r="H23" i="10" s="1"/>
  <c r="D472" i="10"/>
  <c r="C474" i="10"/>
  <c r="D859" i="10"/>
  <c r="D970" i="10"/>
  <c r="C861" i="10"/>
  <c r="I25" i="10"/>
  <c r="D98" i="10"/>
  <c r="C98" i="10" s="1"/>
  <c r="C100" i="10"/>
  <c r="E988" i="10"/>
  <c r="C990" i="10"/>
  <c r="I983" i="10"/>
  <c r="I981" i="10" s="1"/>
  <c r="I646" i="10"/>
  <c r="C648" i="10"/>
  <c r="D801" i="10"/>
  <c r="C803" i="10"/>
  <c r="E547" i="10"/>
  <c r="C547" i="10" s="1"/>
  <c r="C549" i="10"/>
  <c r="C574" i="10"/>
  <c r="D572" i="10"/>
  <c r="C572" i="10" s="1"/>
  <c r="C473" i="10"/>
  <c r="D471" i="10"/>
  <c r="C471" i="10" s="1"/>
  <c r="C388" i="10"/>
  <c r="D386" i="10"/>
  <c r="D703" i="10"/>
  <c r="C703" i="10" s="1"/>
  <c r="C705" i="10"/>
  <c r="D492" i="10"/>
  <c r="C492" i="10" s="1"/>
  <c r="C494" i="10"/>
  <c r="D509" i="10"/>
  <c r="C509" i="10" s="1"/>
  <c r="C511" i="10"/>
  <c r="C662" i="10"/>
  <c r="D660" i="10"/>
  <c r="C660" i="10" s="1"/>
  <c r="E626" i="10"/>
  <c r="C628" i="10"/>
  <c r="F933" i="10"/>
  <c r="F929" i="10" s="1"/>
  <c r="F927" i="10" s="1"/>
  <c r="F816" i="10"/>
  <c r="F814" i="10" s="1"/>
  <c r="C265" i="10"/>
  <c r="D263" i="10"/>
  <c r="C263" i="10" s="1"/>
  <c r="G970" i="10"/>
  <c r="G968" i="10" s="1"/>
  <c r="G966" i="10" s="1"/>
  <c r="G859" i="10"/>
  <c r="G857" i="10" s="1"/>
  <c r="D595" i="10"/>
  <c r="C595" i="10" s="1"/>
  <c r="C597" i="10"/>
  <c r="D933" i="10"/>
  <c r="C818" i="10"/>
  <c r="D611" i="10"/>
  <c r="C613" i="10"/>
  <c r="C941" i="10"/>
  <c r="D939" i="10"/>
  <c r="H24" i="10"/>
  <c r="C24" i="10" s="1"/>
  <c r="D952" i="10"/>
  <c r="C952" i="10" s="1"/>
  <c r="C954" i="10"/>
  <c r="C772" i="10"/>
  <c r="D770" i="10"/>
  <c r="C770" i="10" s="1"/>
  <c r="I304" i="10"/>
  <c r="I28" i="10" s="1"/>
  <c r="I30" i="10"/>
  <c r="C495" i="10"/>
  <c r="D493" i="10"/>
  <c r="C493" i="10" s="1"/>
  <c r="E980" i="10"/>
  <c r="E976" i="10" s="1"/>
  <c r="E974" i="10" s="1"/>
  <c r="E876" i="10"/>
  <c r="E874" i="10" s="1"/>
  <c r="C552" i="10"/>
  <c r="D550" i="10"/>
  <c r="D1021" i="10"/>
  <c r="F30" i="10"/>
  <c r="F304" i="10"/>
  <c r="F28" i="10" s="1"/>
  <c r="H582" i="10"/>
  <c r="H580" i="10" s="1"/>
  <c r="H933" i="10"/>
  <c r="H929" i="10" s="1"/>
  <c r="H927" i="10" s="1"/>
  <c r="D625" i="10"/>
  <c r="C998" i="10"/>
  <c r="D996" i="10"/>
  <c r="C996" i="10" s="1"/>
  <c r="D663" i="10"/>
  <c r="C665" i="10"/>
  <c r="E262" i="10"/>
  <c r="C262" i="10" s="1"/>
  <c r="C264" i="10"/>
  <c r="E583" i="10"/>
  <c r="C585" i="10"/>
  <c r="E934" i="10"/>
  <c r="E930" i="10" s="1"/>
  <c r="E928" i="10" s="1"/>
  <c r="C522" i="10"/>
  <c r="G26" i="10"/>
  <c r="G22" i="10" s="1"/>
  <c r="F294" i="10"/>
  <c r="F292" i="10" s="1"/>
  <c r="G309" i="10"/>
  <c r="G307" i="10" s="1"/>
  <c r="F960" i="10"/>
  <c r="F958" i="10" s="1"/>
  <c r="H706" i="10"/>
  <c r="H704" i="10" s="1"/>
  <c r="C727" i="10"/>
  <c r="C805" i="10"/>
  <c r="C576" i="10"/>
  <c r="C475" i="10"/>
  <c r="C330" i="10"/>
  <c r="C724" i="10"/>
  <c r="F324" i="10"/>
  <c r="I970" i="10"/>
  <c r="I968" i="10" s="1"/>
  <c r="I966" i="10" s="1"/>
  <c r="I324" i="10"/>
  <c r="E788" i="10"/>
  <c r="C245" i="10"/>
  <c r="C629" i="10"/>
  <c r="E325" i="10"/>
  <c r="C1013" i="10"/>
  <c r="C726" i="10"/>
  <c r="H787" i="10"/>
  <c r="C534" i="10"/>
  <c r="D962" i="10"/>
  <c r="G324" i="10"/>
  <c r="C296" i="10"/>
  <c r="C254" i="10"/>
  <c r="H325" i="10"/>
  <c r="E933" i="10"/>
  <c r="E929" i="10" s="1"/>
  <c r="E927" i="10" s="1"/>
  <c r="C314" i="10"/>
  <c r="I294" i="10"/>
  <c r="I292" i="10" s="1"/>
  <c r="H975" i="10"/>
  <c r="H973" i="10" s="1"/>
  <c r="D963" i="10"/>
  <c r="E295" i="10"/>
  <c r="E293" i="10" s="1"/>
  <c r="E27" i="10" s="1"/>
  <c r="C331" i="10"/>
  <c r="G308" i="10"/>
  <c r="G306" i="10" s="1"/>
  <c r="D969" i="10"/>
  <c r="C982" i="10" l="1"/>
  <c r="I747" i="10"/>
  <c r="C747" i="10" s="1"/>
  <c r="C749" i="10"/>
  <c r="C903" i="10"/>
  <c r="C801" i="10"/>
  <c r="C101" i="10"/>
  <c r="D562" i="10"/>
  <c r="H287" i="10"/>
  <c r="C575" i="10"/>
  <c r="F288" i="10"/>
  <c r="F286" i="10" s="1"/>
  <c r="F26" i="10"/>
  <c r="F22" i="10" s="1"/>
  <c r="F20" i="10" s="1"/>
  <c r="E581" i="10"/>
  <c r="C581" i="10" s="1"/>
  <c r="C583" i="10"/>
  <c r="D623" i="10"/>
  <c r="E986" i="10"/>
  <c r="C986" i="10" s="1"/>
  <c r="C988" i="10"/>
  <c r="C647" i="10"/>
  <c r="D645" i="10"/>
  <c r="C645" i="10" s="1"/>
  <c r="I305" i="10"/>
  <c r="I29" i="10" s="1"/>
  <c r="I31" i="10"/>
  <c r="C525" i="10"/>
  <c r="D523" i="10"/>
  <c r="C523" i="10" s="1"/>
  <c r="E625" i="10"/>
  <c r="E623" i="10" s="1"/>
  <c r="E969" i="10"/>
  <c r="E967" i="10" s="1"/>
  <c r="E965" i="10" s="1"/>
  <c r="C804" i="10"/>
  <c r="D802" i="10"/>
  <c r="C802" i="10" s="1"/>
  <c r="C340" i="10"/>
  <c r="D338" i="10"/>
  <c r="C338" i="10" s="1"/>
  <c r="E26" i="10"/>
  <c r="E22" i="10" s="1"/>
  <c r="E288" i="10"/>
  <c r="E564" i="10"/>
  <c r="C566" i="10"/>
  <c r="H304" i="10"/>
  <c r="H28" i="10" s="1"/>
  <c r="H30" i="10"/>
  <c r="C947" i="10"/>
  <c r="D890" i="10"/>
  <c r="D945" i="10"/>
  <c r="I288" i="10"/>
  <c r="I286" i="10" s="1"/>
  <c r="I26" i="10"/>
  <c r="I22" i="10" s="1"/>
  <c r="I20" i="10" s="1"/>
  <c r="G305" i="10"/>
  <c r="G29" i="10" s="1"/>
  <c r="G21" i="10" s="1"/>
  <c r="G31" i="10"/>
  <c r="C611" i="10"/>
  <c r="D609" i="10"/>
  <c r="C609" i="10" s="1"/>
  <c r="C859" i="10"/>
  <c r="C800" i="10"/>
  <c r="D857" i="10"/>
  <c r="C857" i="10" s="1"/>
  <c r="D563" i="10"/>
  <c r="C565" i="10"/>
  <c r="D306" i="10"/>
  <c r="D30" i="10" s="1"/>
  <c r="I934" i="10"/>
  <c r="I930" i="10" s="1"/>
  <c r="I928" i="10" s="1"/>
  <c r="I817" i="10"/>
  <c r="I815" i="10" s="1"/>
  <c r="D249" i="10"/>
  <c r="C249" i="10" s="1"/>
  <c r="C251" i="10"/>
  <c r="D307" i="10"/>
  <c r="C309" i="10"/>
  <c r="G30" i="10"/>
  <c r="G304" i="10"/>
  <c r="C550" i="10"/>
  <c r="D548" i="10"/>
  <c r="C548" i="10" s="1"/>
  <c r="C933" i="10"/>
  <c r="D929" i="10"/>
  <c r="C386" i="10"/>
  <c r="D384" i="10"/>
  <c r="C384" i="10" s="1"/>
  <c r="I909" i="10"/>
  <c r="I973" i="10"/>
  <c r="C970" i="10"/>
  <c r="D968" i="10"/>
  <c r="C46" i="10"/>
  <c r="D34" i="10"/>
  <c r="C34" i="10" s="1"/>
  <c r="C1010" i="10"/>
  <c r="D1006" i="10"/>
  <c r="C241" i="10"/>
  <c r="D239" i="10"/>
  <c r="C239" i="10" s="1"/>
  <c r="F29" i="10"/>
  <c r="F21" i="10" s="1"/>
  <c r="F287" i="10"/>
  <c r="E396" i="10"/>
  <c r="C396" i="10" s="1"/>
  <c r="C398" i="10"/>
  <c r="D580" i="10"/>
  <c r="C580" i="10" s="1"/>
  <c r="C582" i="10"/>
  <c r="C946" i="10"/>
  <c r="D889" i="10"/>
  <c r="D944" i="10"/>
  <c r="C944" i="10" s="1"/>
  <c r="D339" i="10"/>
  <c r="C339" i="10" s="1"/>
  <c r="C341" i="10"/>
  <c r="E289" i="10"/>
  <c r="C627" i="10"/>
  <c r="H288" i="10"/>
  <c r="C858" i="10"/>
  <c r="E23" i="10"/>
  <c r="E324" i="10"/>
  <c r="C706" i="10"/>
  <c r="C948" i="10"/>
  <c r="H22" i="10"/>
  <c r="H21" i="10"/>
  <c r="E308" i="10"/>
  <c r="E306" i="10" s="1"/>
  <c r="C252" i="10"/>
  <c r="C328" i="10"/>
  <c r="C704" i="10"/>
  <c r="I325" i="10"/>
  <c r="C962" i="10"/>
  <c r="D960" i="10"/>
  <c r="D661" i="10"/>
  <c r="C663" i="10"/>
  <c r="C939" i="10"/>
  <c r="D937" i="10"/>
  <c r="C937" i="10" s="1"/>
  <c r="E624" i="10"/>
  <c r="C624" i="10" s="1"/>
  <c r="C626" i="10"/>
  <c r="D967" i="10"/>
  <c r="C963" i="10"/>
  <c r="D961" i="10"/>
  <c r="C1021" i="10"/>
  <c r="D1019" i="10"/>
  <c r="C816" i="10"/>
  <c r="D814" i="10"/>
  <c r="C814" i="10" s="1"/>
  <c r="C983" i="10"/>
  <c r="D981" i="10"/>
  <c r="I644" i="10"/>
  <c r="C644" i="10" s="1"/>
  <c r="C646" i="10"/>
  <c r="D470" i="10"/>
  <c r="C470" i="10" s="1"/>
  <c r="C472" i="10"/>
  <c r="C327" i="10"/>
  <c r="E1016" i="10"/>
  <c r="C1016" i="10" s="1"/>
  <c r="C1018" i="10"/>
  <c r="C25" i="10"/>
  <c r="D936" i="10"/>
  <c r="C936" i="10" s="1"/>
  <c r="C938" i="10"/>
  <c r="C440" i="10"/>
  <c r="D438" i="10"/>
  <c r="C438" i="10" s="1"/>
  <c r="D240" i="10"/>
  <c r="C242" i="10"/>
  <c r="E305" i="10"/>
  <c r="E29" i="10" s="1"/>
  <c r="E31" i="10"/>
  <c r="C326" i="10"/>
  <c r="C573" i="10"/>
  <c r="D571" i="10"/>
  <c r="C571" i="10" s="1"/>
  <c r="D1003" i="10"/>
  <c r="C1003" i="10" s="1"/>
  <c r="C1005" i="10"/>
  <c r="C439" i="10"/>
  <c r="D437" i="10"/>
  <c r="C437" i="10" s="1"/>
  <c r="C856" i="10"/>
  <c r="C250" i="10"/>
  <c r="I295" i="10"/>
  <c r="I293" i="10" s="1"/>
  <c r="H324" i="10"/>
  <c r="D324" i="10" l="1"/>
  <c r="G287" i="10"/>
  <c r="C981" i="10"/>
  <c r="E21" i="10"/>
  <c r="C969" i="10"/>
  <c r="H20" i="10"/>
  <c r="E287" i="10"/>
  <c r="C961" i="10"/>
  <c r="D959" i="10"/>
  <c r="C959" i="10" s="1"/>
  <c r="E30" i="10"/>
  <c r="E304" i="10"/>
  <c r="E28" i="10" s="1"/>
  <c r="D304" i="10"/>
  <c r="C306" i="10"/>
  <c r="D943" i="10"/>
  <c r="C943" i="10" s="1"/>
  <c r="C945" i="10"/>
  <c r="C967" i="10"/>
  <c r="D965" i="10"/>
  <c r="C965" i="10" s="1"/>
  <c r="C929" i="10"/>
  <c r="D927" i="10"/>
  <c r="C927" i="10" s="1"/>
  <c r="G28" i="10"/>
  <c r="G20" i="10" s="1"/>
  <c r="G286" i="10"/>
  <c r="C30" i="10"/>
  <c r="E20" i="10"/>
  <c r="C623" i="10"/>
  <c r="D325" i="10"/>
  <c r="C325" i="10" s="1"/>
  <c r="C909" i="10"/>
  <c r="H286" i="10"/>
  <c r="C308" i="10"/>
  <c r="C625" i="10"/>
  <c r="I27" i="10"/>
  <c r="I23" i="10" s="1"/>
  <c r="I21" i="10" s="1"/>
  <c r="I289" i="10"/>
  <c r="I287" i="10" s="1"/>
  <c r="C240" i="10"/>
  <c r="D238" i="10"/>
  <c r="C238" i="10" s="1"/>
  <c r="C1019" i="10"/>
  <c r="D1017" i="10"/>
  <c r="C1017" i="10" s="1"/>
  <c r="D958" i="10"/>
  <c r="C958" i="10" s="1"/>
  <c r="C960" i="10"/>
  <c r="C889" i="10"/>
  <c r="D885" i="10"/>
  <c r="C307" i="10"/>
  <c r="D305" i="10"/>
  <c r="D31" i="10"/>
  <c r="C31" i="10" s="1"/>
  <c r="D561" i="10"/>
  <c r="C561" i="10" s="1"/>
  <c r="C563" i="10"/>
  <c r="E562" i="10"/>
  <c r="C562" i="10" s="1"/>
  <c r="C564" i="10"/>
  <c r="D659" i="10"/>
  <c r="C659" i="10" s="1"/>
  <c r="C661" i="10"/>
  <c r="D1004" i="10"/>
  <c r="C1004" i="10" s="1"/>
  <c r="C1006" i="10"/>
  <c r="C968" i="10"/>
  <c r="D966" i="10"/>
  <c r="C966" i="10" s="1"/>
  <c r="C890" i="10"/>
  <c r="D886" i="10"/>
  <c r="C324" i="10"/>
  <c r="C304" i="10" l="1"/>
  <c r="E286" i="10"/>
  <c r="D880" i="10"/>
  <c r="C886" i="10"/>
  <c r="D798" i="10"/>
  <c r="D797" i="10"/>
  <c r="D300" i="10" s="1"/>
  <c r="C885" i="10"/>
  <c r="D879" i="10"/>
  <c r="D28" i="10"/>
  <c r="C28" i="10" s="1"/>
  <c r="C305" i="10"/>
  <c r="D29" i="10"/>
  <c r="C29" i="10" s="1"/>
  <c r="C880" i="10" l="1"/>
  <c r="D878" i="10"/>
  <c r="D980" i="10" s="1"/>
  <c r="C879" i="10"/>
  <c r="D877" i="10"/>
  <c r="D979" i="10" s="1"/>
  <c r="D793" i="10"/>
  <c r="C798" i="10"/>
  <c r="D301" i="10"/>
  <c r="C301" i="10" s="1"/>
  <c r="C797" i="10"/>
  <c r="C300" i="10"/>
  <c r="D791" i="10" l="1"/>
  <c r="D789" i="10" s="1"/>
  <c r="D787" i="10" s="1"/>
  <c r="D294" i="10"/>
  <c r="D292" i="10" s="1"/>
  <c r="C793" i="10"/>
  <c r="D876" i="10"/>
  <c r="D874" i="10" s="1"/>
  <c r="C878" i="10"/>
  <c r="C877" i="10"/>
  <c r="D875" i="10"/>
  <c r="D873" i="10" s="1"/>
  <c r="C875" i="10" l="1"/>
  <c r="D976" i="10"/>
  <c r="C980" i="10"/>
  <c r="C791" i="10"/>
  <c r="D975" i="10"/>
  <c r="D973" i="10" s="1"/>
  <c r="C979" i="10"/>
  <c r="C294" i="10"/>
  <c r="C874" i="10"/>
  <c r="C876" i="10"/>
  <c r="C292" i="10" l="1"/>
  <c r="D26" i="10"/>
  <c r="D288" i="10"/>
  <c r="D286" i="10" s="1"/>
  <c r="C787" i="10"/>
  <c r="C789" i="10"/>
  <c r="C873" i="10"/>
  <c r="C973" i="10"/>
  <c r="C975" i="10"/>
  <c r="C976" i="10"/>
  <c r="D974" i="10"/>
  <c r="C974" i="10" l="1"/>
  <c r="D821" i="10"/>
  <c r="C823" i="10"/>
  <c r="D796" i="10"/>
  <c r="C26" i="10"/>
  <c r="D22" i="10"/>
  <c r="C288" i="10"/>
  <c r="C286" i="10"/>
  <c r="C22" i="10" l="1"/>
  <c r="D20" i="10"/>
  <c r="C20" i="10" s="1"/>
  <c r="D819" i="10"/>
  <c r="D817" i="10" s="1"/>
  <c r="C821" i="10"/>
  <c r="D794" i="10"/>
  <c r="D792" i="10" s="1"/>
  <c r="C796" i="10"/>
  <c r="D297" i="10"/>
  <c r="C297" i="10" s="1"/>
  <c r="C794" i="10" l="1"/>
  <c r="D295" i="10"/>
  <c r="D293" i="10" s="1"/>
  <c r="C819" i="10"/>
  <c r="D934" i="10"/>
  <c r="D815" i="10" l="1"/>
  <c r="C815" i="10" s="1"/>
  <c r="C817" i="10"/>
  <c r="C934" i="10"/>
  <c r="D930" i="10"/>
  <c r="C792" i="10"/>
  <c r="D790" i="10"/>
  <c r="D788" i="10" s="1"/>
  <c r="C295" i="10"/>
  <c r="C293" i="10" l="1"/>
  <c r="D27" i="10"/>
  <c r="D289" i="10"/>
  <c r="C930" i="10"/>
  <c r="D928" i="10"/>
  <c r="C790" i="10"/>
  <c r="C788" i="10"/>
  <c r="C928" i="10" l="1"/>
  <c r="C27" i="10"/>
  <c r="D23" i="10"/>
  <c r="D287" i="10"/>
  <c r="C287" i="10" s="1"/>
  <c r="C289" i="10"/>
  <c r="D21" i="10" l="1"/>
  <c r="C21" i="10" s="1"/>
  <c r="C23" i="10"/>
</calcChain>
</file>

<file path=xl/sharedStrings.xml><?xml version="1.0" encoding="utf-8"?>
<sst xmlns="http://schemas.openxmlformats.org/spreadsheetml/2006/main" count="1604" uniqueCount="259">
  <si>
    <t>TOTAL</t>
  </si>
  <si>
    <t>I/II</t>
  </si>
  <si>
    <t>CHELTUIELI</t>
  </si>
  <si>
    <t>EFECTUATE</t>
  </si>
  <si>
    <t>I</t>
  </si>
  <si>
    <t>II</t>
  </si>
  <si>
    <t xml:space="preserve">     I - Credite de angajament</t>
  </si>
  <si>
    <t xml:space="preserve">    II - Credite bugetare</t>
  </si>
  <si>
    <t>2=3+...+9</t>
  </si>
  <si>
    <t>TOTAL GENERAL</t>
  </si>
  <si>
    <t>CAPITOL/</t>
  </si>
  <si>
    <t>GRUPA/</t>
  </si>
  <si>
    <t>SURSA</t>
  </si>
  <si>
    <t xml:space="preserve">     din care:</t>
  </si>
  <si>
    <t>PE GRUPE DE INVESTIŢII ŞI SURSE DE FINANŢARE</t>
  </si>
  <si>
    <t>până la</t>
  </si>
  <si>
    <t xml:space="preserve"> 1. Total surse de finanţare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</si>
  <si>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</si>
  <si>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</si>
  <si>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</si>
  <si>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</si>
  <si>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>10 Venituri proprii</t>
  </si>
  <si>
    <t xml:space="preserve"> 02 Buget local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</si>
  <si>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</si>
  <si>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</si>
  <si>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</si>
  <si>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</si>
  <si>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56 Proiecte cu finantare din fonduri externe nerambursabile </t>
  </si>
  <si>
    <t>postaderare</t>
  </si>
  <si>
    <t xml:space="preserve">PROGRAMUL DE INVESTIŢII PUBLICE </t>
  </si>
  <si>
    <t>Estimari anii ulteriori</t>
  </si>
  <si>
    <t xml:space="preserve"> ESTIMARI 2016</t>
  </si>
  <si>
    <t>-mii  lei  -</t>
  </si>
  <si>
    <t>71.01.01.Constructii</t>
  </si>
  <si>
    <t>CAPITOLUL 68.02 ASISTENTA SOCIALA</t>
  </si>
  <si>
    <t xml:space="preserve">02 Buget local </t>
  </si>
  <si>
    <t xml:space="preserve">    din care:</t>
  </si>
  <si>
    <t>din care</t>
  </si>
  <si>
    <t>CAPITOLUL 84.02 DRUMURI SI PODURI JUDETENE</t>
  </si>
  <si>
    <t>1.Pod pe DJ 739 Barzesti-Negresti-Zgriptesti-Beleti, km 12+100, peste paraul Carcinov, la Beleti Negresti</t>
  </si>
  <si>
    <t>2.Covor bituminos pe DJ 732 C Campulung-Bughea de Jos-Malu, km 0+000-2+000, L=2,0Km si drum lateral ce leaga DJ 732 C cu DJ 735, L=1,2 km, oras Campulung</t>
  </si>
  <si>
    <t>3.I.B.U. pe DJ 731 C Vata-Vetisoara, km 5+800-13+000, L=7,2 km, la Vedea si Cocu</t>
  </si>
  <si>
    <t>4.I.B.U. pe DC 29 Cetateni (DN 72 A)-Boteni, km 0+000-5+000, L=5,0 km, la Cetateni</t>
  </si>
  <si>
    <t>5.I.B.U. pe DJ 679 E (DJ 679 A)-Bucov-Raca-lim.jud.Teleorman, km 1+500-2+800, L=1,3 km, com.Raca</t>
  </si>
  <si>
    <t>6.IBU pe DJ 679 C Caldararu (DN65A)-Izvoru-Mozaceni (DJ659), km 0+000-9+941, L=9,941 km, com.Caldararu si Izvoru; km 9+941-10+421, com.Izvoru</t>
  </si>
  <si>
    <t>7.IBU pe DC 133 Slobozia (DJ 504)-Purcareni, km 0+000-4+000, L=4,0 km, la Popesti</t>
  </si>
  <si>
    <t>8.Modernizare drum comunal DC40, com. Poienarii de Muscel</t>
  </si>
  <si>
    <t>JUDEŢUL ARGES</t>
  </si>
  <si>
    <t>9.Covor bituminos pe DJ 679 D Malu-Coltu-Ungheni-Recea-Negrasi-Mozacu, km 7+940-14+440, L=6,5 km, comunaUngheni, jud.Arges</t>
  </si>
  <si>
    <t>10.Podet pe DJ 741 Pitesti-Valea Mare-Fagetu-Mioveni, km 5+585, peste garla Vierosi, oras Mioveni</t>
  </si>
  <si>
    <t>11.Modernizare DC 136 Mirosi (DN 65 A km 61+375)-Mirosi, km 0+000-1+550 si DC 136 A Surdulesti (DN 65 A-km 65+037)-Surdulesti, km 0+000-1+400, la Mirosi</t>
  </si>
  <si>
    <t>12.Covor bituminos pe DJ 659 Pitesti-Bradu-Suseni-Gliganu de Sus-Barlogu-Negrasi Mozaceni-lim.jud.Dimbovita, km 13+000-14+900; km18+900-19+650, L=2,65 km, in comuna Suseni</t>
  </si>
  <si>
    <t>13.Covor pe DJ 703 A Cotmeana-Cocu-Poiana Lacului, km 24+096-28+796, com.Poiana Lacului</t>
  </si>
  <si>
    <t>14.Imbracaminte bituminoasa usoara pe DJ 704 H Merisani (DN 7C)-Baiculesti-Curtea de Arges (DN 73 C), km 10+090-17+600, L=7,51 km, in com.Baiculesti</t>
  </si>
  <si>
    <t>15.IBU si Sporirea capacitatii portante pe DJ 740 Maracineni-Micesti-Pauleasca, km 6+600-12+500, com.Micesti</t>
  </si>
  <si>
    <t>16.IBU si Sporirea Capacitatii portante pe DC 216 Malureni-Toplita, km 2+000-7+000, L=5,0 km, com.Malureni</t>
  </si>
  <si>
    <t>17.Covor pe DJ 703 A Cotmeana-Cocu, km 0+000-22+096, la Cotmeana si Cocu</t>
  </si>
  <si>
    <t>18.Asfaltare pe DJ 741 Pitesti-Valea Mare-Fagetu-Mioveni, km 0+000-9+497, la Stefanesti si Mioveni</t>
  </si>
  <si>
    <t>19.Asfaltare DJ 703 F lim.jud.Valcea-Cepari, km 20+600-25+385, L=4,785 km, la Cepari, jud.Arges</t>
  </si>
  <si>
    <t>21.I.B.U. pe DJ 703 Cuca-Ciomagesti, km 11+720-20+845, la Cuca si Ciomagesti</t>
  </si>
  <si>
    <t>22.I.B.U. pe DJ 679 D Negrasi (DJ 659)-Mozacu, km 34+500-39+500, L=5 km, com.Negrasi</t>
  </si>
  <si>
    <t>23.I.B.U. pe DJ 740 Maracineni-Micesti-Zarnesti, km 15+400-16+400, L=1 km, com. Malureni</t>
  </si>
  <si>
    <t xml:space="preserve">24.Amenajare platforma pentru biciclisti in imediata vecinatate a partii carosabile a DJ 703 E Pitesti-Lupuieni-Popesti-Cocu, pe partea stinga (Cornul Vinatorului-Releu), km, L=3,430 km, la Pitesti si Mosoaia, jud. Arges </t>
  </si>
  <si>
    <t>25.Asfaltare DJ 703 L Musatesti (DN 73 C)-Schitu Robaia, km 0+000-6+500, L=6,50 km, com. Musatesti, jud.Arges</t>
  </si>
  <si>
    <t>26.I.B.U. pe DC 47 Radesti (DN 73)-Pitigaia, km0+200-1+120, L=0,92 km, la Stilpeni</t>
  </si>
  <si>
    <t>27.I.B.U. pe DJ 702 F lim. Jud.Dimbovita-Slobozia, km 14+000-18+200; km 18+845-19+695; L=5,05 km, la Slobozia, jud.Arges</t>
  </si>
  <si>
    <t>28.I.B.U. pe DJ 503 lim.jud.Giurgiu-Slobozia-Rociu-Oarja-Catanele, km 101+355-102+000, L=0,645 km</t>
  </si>
  <si>
    <t>29.Podet pe DJ 704 E Ursoaia-Bascovele, km 6+000, peste piriul Bascovele, com. Cotmeana</t>
  </si>
  <si>
    <t>30.Asfaltare pe DC 97A Goranesti-Bogati, km 0+000-3+500, la Topoloveni</t>
  </si>
  <si>
    <t>31.I.B.U. pe DC 43 Oraselul Minier-Valea Pechii-Loturi (DJ 738) km 5+280-5+760, L=480 m, in mun. Cimpulung</t>
  </si>
  <si>
    <t>32.Pod pe DC 64 Rincaciov-Priboieni, km 1+400, peste Valea Glodu, com. Calinesti</t>
  </si>
  <si>
    <t>71.01.01. Constructii</t>
  </si>
  <si>
    <t>20.Asfaltare DJ 508 Cateasca-Furduiesti-Teiu-Buta, km 0+000-17+217, la Cateasca, Ratesti, Teiu si Negrasi</t>
  </si>
  <si>
    <t xml:space="preserve">     din care</t>
  </si>
  <si>
    <t>71.01.02.Masini, echipamente si mijloace de transport</t>
  </si>
  <si>
    <t>71.01.30.Alte active fixe</t>
  </si>
  <si>
    <t xml:space="preserve">71.03.Reparatii capitale aferente activelor fixe </t>
  </si>
  <si>
    <t>71.01.03.Mobilier, aparatura birotica si alte active corporale</t>
  </si>
  <si>
    <t>71.01.Active fixe</t>
  </si>
  <si>
    <t>71.01.30. Alte active fixe</t>
  </si>
  <si>
    <t xml:space="preserve"> din care</t>
  </si>
  <si>
    <t>1.Muzeul Pomiculturii si Viticulturii Golesti</t>
  </si>
  <si>
    <t>2.Muzeul Judetean Arges</t>
  </si>
  <si>
    <t>3.Teatrul "Al.Davila"</t>
  </si>
  <si>
    <t>1.Directia Generala de Asistenta Sociala si Protectia Copilului Arges</t>
  </si>
  <si>
    <t>2.Unitatea de Asistenta Medico-Sociala Dedulesti</t>
  </si>
  <si>
    <t xml:space="preserve">  din care</t>
  </si>
  <si>
    <t>71.01 Active fixe</t>
  </si>
  <si>
    <t>2.Teatrul "Al.Davila"</t>
  </si>
  <si>
    <t>71.03 Reparatii capitale aferente activelor fixe</t>
  </si>
  <si>
    <t>71.01.30 Alte active fixe</t>
  </si>
  <si>
    <t>1. Scoala Populara de Arte si Meserii</t>
  </si>
  <si>
    <t>1.Unitatea de Asistenta Medico-Sociala Suici</t>
  </si>
  <si>
    <t>CAPITOLUL 66.10 SANATATE</t>
  </si>
  <si>
    <t>1.Spitalul Judetean de Urgenta Pitesti</t>
  </si>
  <si>
    <t>4. Spitalul de Recuperare Bradet</t>
  </si>
  <si>
    <t>CAPITOLUL 68.10 ASISTENTA SOCIALA</t>
  </si>
  <si>
    <t>1. Centrul de Ingrijire si Asistenta Pitesti</t>
  </si>
  <si>
    <t>71.01. Active fixe</t>
  </si>
  <si>
    <t>CAPITOLUL 67.10 CULTURA, RECREERE SI RELIGIE</t>
  </si>
  <si>
    <t xml:space="preserve">56.01 Proiecte cu finantare din fonduri externe nerambursabile </t>
  </si>
  <si>
    <t xml:space="preserve">56.01  Proiecte cu finantare din fonduri externe nerambursabile </t>
  </si>
  <si>
    <t>CAPITOLUL 65.02 ÎNVATAMÎNT</t>
  </si>
  <si>
    <t>Consolidare, reabilitare si extindere Centrul Scolar de Educatie Incluziva "Sfinta Filofteia"-Stefanesti</t>
  </si>
  <si>
    <t>CAPITOLUL 74.02 PROTECTIA MEDIULUI</t>
  </si>
  <si>
    <t>CAPITOLUL 51.02 AUTORITATI EXECUTIVE SI LEGISLATIVE</t>
  </si>
  <si>
    <t>Proiect "Amenajarea Complexului Muzeal Golesti-reabilitarea, conservarea si punerea in valoare" COD SMIS 15876</t>
  </si>
  <si>
    <t>Extinderea cladirii spitalului, reorganizarea si dotarea CPU</t>
  </si>
  <si>
    <t>5. Spitalul de Pediatrie Pitesti</t>
  </si>
  <si>
    <t>6. Spitalul Orasenesc "Regele Carol I" Costesti</t>
  </si>
  <si>
    <t>7. Spitalul de Pneumoftiziologie Leordeni</t>
  </si>
  <si>
    <t>1.Spitalul de Pediatrie Pitesti</t>
  </si>
  <si>
    <t>2.Spitalul de Psihiatrie "Sf.Maria" Vedea</t>
  </si>
  <si>
    <t>3. Spitalul de Pneumoftiziologie "Sf.Andrei" Valea Iasului</t>
  </si>
  <si>
    <t>1. Reparatie capitala lifturi</t>
  </si>
  <si>
    <t>2. Reparatii capitale UAMS Domnesti</t>
  </si>
  <si>
    <t xml:space="preserve">  02 Buget local</t>
  </si>
  <si>
    <t xml:space="preserve"> 02 Buget  local</t>
  </si>
  <si>
    <t>CAPITOLUL 60.02 APARARE</t>
  </si>
  <si>
    <t xml:space="preserve">       1.Centrul Militar Judetean</t>
  </si>
  <si>
    <t xml:space="preserve"> 10 Venituri proprii</t>
  </si>
  <si>
    <t>CAPITOLUL 87.10 ALTE ACTIUNI ECONOMICE</t>
  </si>
  <si>
    <t>1.Serviciul Public Judetean de Paza si Ordine</t>
  </si>
  <si>
    <t>CAPITOLUL 61.02 ORDINE PUBLICA SI SIGURANTA NATIONALA</t>
  </si>
  <si>
    <t xml:space="preserve">CAPITOLUL 67.10 CULTURA, RECREERE SI RELIGIE </t>
  </si>
  <si>
    <t xml:space="preserve">CAPITOLUL 68.10 ASISTENTA SOCIALA </t>
  </si>
  <si>
    <t>5. Spitalul Judetean Arges</t>
  </si>
  <si>
    <t>1. Spitalul de Pediatrie Pitesti</t>
  </si>
  <si>
    <t>2. Spitalul de Recuperare Bradet</t>
  </si>
  <si>
    <t>1. Spitalul de Recuperare Bradet</t>
  </si>
  <si>
    <t>3.Spitalul Judetean de Urgenta Pitesti</t>
  </si>
  <si>
    <t>4.Spitalul PNF Valea Iasului</t>
  </si>
  <si>
    <t>71 Active nefinanciare</t>
  </si>
  <si>
    <t>Proiect "Managementul Integrat al Deseurilor Solide din judetul Arges", Cod SMIS 34632</t>
  </si>
  <si>
    <t xml:space="preserve">CAPITOLUL 68 ASISTENTA SOCIALA </t>
  </si>
  <si>
    <t>CAPITOLUL 68 ASISTENTA SOCIALA</t>
  </si>
  <si>
    <t>CAPITOLUL 51.02 AUTORITATI EXECUTIVE</t>
  </si>
  <si>
    <t>2. Spitalul Orasenesc "Regele Carol I" Costesti</t>
  </si>
  <si>
    <t>3.Scoala Populara de Arte si Meserii</t>
  </si>
  <si>
    <t>Unitatea administrativ-teritoriala: CONSILIUL JUDETEAN AEGES                                                                                                                APROBAT</t>
  </si>
  <si>
    <t xml:space="preserve">Instituţia publică: CONSILIUL JUDETEAN ARGES                                                                                                                                      PRESEDINTE                </t>
  </si>
  <si>
    <t xml:space="preserve">FORMULAR   14                                                                                                                                                                                     Grigore Florin TECĂU                 </t>
  </si>
  <si>
    <t>PROPUNERI 2015</t>
  </si>
  <si>
    <t xml:space="preserve"> ESTIMARI 2017</t>
  </si>
  <si>
    <t>ESTIMARI 2018</t>
  </si>
  <si>
    <t>31/12/2014</t>
  </si>
  <si>
    <t>CAPITOLUL 61.02 ORDINE PUBLICA SI SIGURANTA NAT.</t>
  </si>
  <si>
    <t xml:space="preserve">       1.Inspectoratul General ptr Situatii de Urgenta</t>
  </si>
  <si>
    <t>1.Centrul de cultura I.C Bratianu</t>
  </si>
  <si>
    <t>2 Camin Persoane Varstnice Mozaceni</t>
  </si>
  <si>
    <t>3 Centru de Recuperare si Reabilitare a Persoanelor  cu Handicap Tigveni</t>
  </si>
  <si>
    <t>1. Centru de Recuperare si Reabilitare a Persoanelor  cu Handicap Tigveni</t>
  </si>
  <si>
    <t>1. Centru de Recuperare si Reabilitare Neuropsihiatrica Calinesti</t>
  </si>
  <si>
    <t>CAPITOLUL 70 LOCUINTE, SEVICII SI DEZV PUBLICA</t>
  </si>
  <si>
    <t>1.Serviciul Public Salvamont Arges</t>
  </si>
  <si>
    <t>CAPITOLUL 70.02  LOCUINTE, SERVICII SI DEZVOLTARE PUBLICA</t>
  </si>
  <si>
    <t>1.Expertiza tehnica si studiu de fezabilitate necesare pentru executarea lucrarilor de reparatii capitale la imobilul Palat Administrativ</t>
  </si>
  <si>
    <t>2.Expertiza tehnica la imobilul Teatru de vara</t>
  </si>
  <si>
    <t>1.Muzeul Judetean Arges</t>
  </si>
  <si>
    <t>Studiu DALI -observator astronomic</t>
  </si>
  <si>
    <t>3. Centrul de Cultura I.C. Bratianu</t>
  </si>
  <si>
    <t>Proiect instalatie gaze naturale</t>
  </si>
  <si>
    <t>1. U.A.M.S. Rucar</t>
  </si>
  <si>
    <t>SF si proiect tehnic extindere bloc alimentar</t>
  </si>
  <si>
    <t>2.Unitate de Asistenta Medico-Sociala Dedulesti</t>
  </si>
  <si>
    <t>Reparatii capitale Unitatea de Asistenta Medico Sociala Domnesti</t>
  </si>
  <si>
    <t>Unitatea de Asistenta Medico-Sociala Suici</t>
  </si>
  <si>
    <t>Spitalul Judetean de Urgenta Pitesti</t>
  </si>
  <si>
    <t>2.Spitalul de Psihiatrie Sfanta Maria Vedea</t>
  </si>
  <si>
    <t>2.Centrul Judetean pentru Conservarea si Promovarea Culturii Traditionale Arges</t>
  </si>
  <si>
    <t>1.Unitatea de Asistenta Medico-Sociala  Suici</t>
  </si>
  <si>
    <t xml:space="preserve">1.Directia Generala de Asistenta Sociala si Protectia Copilului Arges </t>
  </si>
  <si>
    <t>2.Unitatea de Asistenta Medico-Sociala Suici</t>
  </si>
  <si>
    <t>2. Centrul Judetean pentru Conservarea si Promovarea Culturii Traditionale Arges</t>
  </si>
  <si>
    <t>3. Biblioteca Judeteana Dinicu Golescu</t>
  </si>
  <si>
    <t>CAPITOLUL 66.10. SANATATE</t>
  </si>
  <si>
    <t>CAPITOLUL 61.02 ORDINE PUBLICA SI SIG NATIONALA</t>
  </si>
  <si>
    <t xml:space="preserve">Buget local </t>
  </si>
  <si>
    <t>1. Inspectoratul General pentru Situatii de Urgenta</t>
  </si>
  <si>
    <t>Expertiza tehnica a cladirii (structura de rezistenta)</t>
  </si>
  <si>
    <t>Proiectare, avize si acorduri la investitia 'Reabilitare, modernizare si extindere Pavilion P+1"</t>
  </si>
  <si>
    <t xml:space="preserve">        Expertiza tehnica si SF cladire Teatru Al Davila</t>
  </si>
  <si>
    <t xml:space="preserve">        Expertiza tehnica si SF cladire Teatru Aschiuta</t>
  </si>
  <si>
    <t>Reparatie capitala acoperis la Centrul Rucar</t>
  </si>
  <si>
    <t>Reparatie capitala acoperis CSCD Costesti</t>
  </si>
  <si>
    <t>Reabilitare, modernizare si extindere pavilion "Cantina si Birouri "</t>
  </si>
  <si>
    <t>Amenajare cai acces si alei UAMS Suici</t>
  </si>
  <si>
    <t>Reabilitare si consolidare cladire administrativa existenta cu modificarea functiunii pentru spatii de birou si ambulatoriu</t>
  </si>
  <si>
    <t>CAPITOLUL 68.02.ASISTENTA SOCIALA</t>
  </si>
  <si>
    <t>56.01 Proiecte cu finantare din fonduri externe nerambursabile postaderare</t>
  </si>
  <si>
    <t>DGASPC -Arges</t>
  </si>
  <si>
    <t>Proiect "Modernizare Centru de zi din cadrul Complexului de Tip familial Valea Mare Stefanesti</t>
  </si>
  <si>
    <t xml:space="preserve">Reparatie capitala Expozitia  Teascuri si Linuri </t>
  </si>
  <si>
    <t>7.Spitalul de Boli Cronice Calinesti</t>
  </si>
  <si>
    <t>1. Spitalul de Boli Cronice si Geriatrie Stefanesti</t>
  </si>
  <si>
    <t>CAPITOLUL 84.02 TRANSPORTURI</t>
  </si>
  <si>
    <t>CAPITOLUL 84 .02 TRANSPORTURI</t>
  </si>
  <si>
    <t>1. Drumuri si poduri judetene</t>
  </si>
  <si>
    <t>33.Modernizare pe DJ 725 Stoenesti-Dragoslavele, km 3+313-6+626, L=3,313 km, in comunele Stoenesti si Dragoslavele</t>
  </si>
  <si>
    <t>34.Imbracaminte bituminoasa usoara pe DJ 731 D Micesti-Purcareni-Valea Nandrii-Ganesti, km 4+850-23+000 si drum lateral in comunele Micesti, Dirmanesti, Cosesti si Pietrosani</t>
  </si>
  <si>
    <t>35.Modernizare drum local str.Sticlelor, L=4134 m, in orasul Stefanesti, jud.Arges</t>
  </si>
  <si>
    <t>36.Podet pe DJ 725 Stoenesti-Dragoslavele, km 3+500, com.Stoenesti</t>
  </si>
  <si>
    <t>37.Podet pe DJ 725 Stoenesti- Dragoslavele, km 3+400, com.Stoenesti</t>
  </si>
  <si>
    <t>38.Refacere podet pe DJ 703 E Pitesti-Lupuieni-Popesti-Lungulesti-Cocu, km 4+200, L=8 m, com.Mosoaia</t>
  </si>
  <si>
    <t>39.Asfaltare DJ 679 A Birla -Caldararu -Bucov-Popesti, km 0+000-12+885, km 14+750-20+625 la Caldararu si Barla</t>
  </si>
  <si>
    <t>40.Asfaltare DC 128 Izvoru-Stefan cel Mare, km 0+000-15+420, la Izvoru, Popesti, Slobozia si Stefan cel Mare</t>
  </si>
  <si>
    <t>41.Modernizare drum comunal DC 15A Bughea de Sus (DJ 735)-Bughita, km 1+710-2+590, L=880 m, in com.Bughea de Sus</t>
  </si>
  <si>
    <t>42.Modernizare DC 218 Stroiesti (DJ 703 I)-Valea Muscelului-Vilsanesti, km 0+000-5+300, in com. Musatesti</t>
  </si>
  <si>
    <t>43.I.B.U. DJ 742 Leordeni (DJ 703 B)-Glimbocata (DN 7), km 0+000-11+050, in com.Leordeni</t>
  </si>
  <si>
    <t>44.Modernizare DC 429 Izvoru de Sus (DJ 504)-Cotu, L=1820 m, in com.Izvoru</t>
  </si>
  <si>
    <t>45.Reabilitare ulita Bisericii, L=0,6 km, com.Cotmeana</t>
  </si>
  <si>
    <t>46.I.B.U. DJ 738 Poienari-Mihaesti, km 10+450-13+850, Poienari de Muscel si Mihaesti</t>
  </si>
  <si>
    <t>47. Covor DJ 704 C  Radu Negru -Vranesti- Udeni-Catanele, km 5+300-9+200, la Calinesti</t>
  </si>
  <si>
    <t>48.I.BU. pe DJ 704 C Radu Negru-Vranesti-Udeni-Catanele, km 9+200-10+000, la Calinesti</t>
  </si>
  <si>
    <t>49.Refacere pod pe DJ 659 Pitesti-Mozaceni, km 40+400, in com.Mozaceni</t>
  </si>
  <si>
    <t>50.Modernizare DJ 731 B Samara (DJ 703 A)-Babana-Richitele de Sus-Cocu (DJ 703 A), km 0+000-19+200, L=19,2 km, in com.Poiana Lacului, Babana, Cocu</t>
  </si>
  <si>
    <t>51.Modernizare DJ 703 A Poiana Lacului-Cerbu, km 28+796-31+939, L= 3,143 km, in com.Poiana Lacului</t>
  </si>
  <si>
    <t>52.Reabilitare si modernizare drum local Teodor Bratianu, L=500 m, in com. Tigveni</t>
  </si>
  <si>
    <t>53.Pod peste Riul Doamnei (DJ 731) si drum acces-punctul Islaz Sboghitesti, com. Nucsoara</t>
  </si>
  <si>
    <t>54.Asfaltare DJ 731 D Micesti-Purcareni-Ganesti, km 20+700-23+000 si drum lateral L=300 m, la Pietrosani</t>
  </si>
  <si>
    <t>55.I.B.U. DC 50 Davidesti-Huluba (DN 73 D), km 0+000-7+500, in com. Davidesti si Vulturesti</t>
  </si>
  <si>
    <t>56.Modernizare DC 22 Dambovicioara-Cabana Brusturet in comuna Dambovicioara, km0+000-4+000</t>
  </si>
  <si>
    <t>57.Asfaltare drum local Petrol si executie pod Gura Vaii in com.Albota</t>
  </si>
  <si>
    <t>58.Executia cu montaj inclus a unui numar de 48 statii de autobuz (24 buc/sens) pe DJ 731 Piscani (DN73)-Darmanesti-Cosesti-Pietrosani-Domnesti-Corbi-Bahna-Cabana Refenicea, km 0+000-49+690, com.Darmanesti, Cosesti, Pietrosani, Domnesti, Corbi si Nucsoara</t>
  </si>
  <si>
    <t>59.Modernizare DC 440 Rausor (DN73)-Iaz-Valea lui Maldar, km 1+400-2+448, L=1,048 km, la Rucar</t>
  </si>
  <si>
    <t>60.Asfaltare DC 41 Poienari (DJ 738)-Grosani, km 0+000-1+500 si dum lateral DC 41 Centru-Sat Grosani, in com. Poienarii de Muscel</t>
  </si>
  <si>
    <t>61.IBU pe DJ 679 C Caldararu (DN 65A)-Izvoru-Mozaceni (DJ 659), km 12+550-23+515, L=10,665 km, com. Izvoru si Mozaceni</t>
  </si>
  <si>
    <t>62.Refacere pod pe DJ 739 (DN73D) Barzesti-Negresti-Zgriptesti-Beleti (DJ702) peste raul Argesel, km 0+145, in comuna Vulturesti, judetul Arges</t>
  </si>
  <si>
    <t>63. Modernizare DJ704 F Baiculesti-Tutana-Poienari, 0+000-1+000, km 1+600-2+135, L=1,535 KM; ModernizareDJ 704 H Merisani-Baiculesti, km9+490-10+090, L=0,6km, la Baiculesti</t>
  </si>
  <si>
    <t>1. Pod pe DJ 731 B Samara - Babana - Cocu, km 3+964 peste paraul Vartop, L = 24 m, in comuna Babana</t>
  </si>
  <si>
    <t>2. Modernizare DC 442, km 1+000 - 2+100 (strada Bulevardul Libertatii), in comuna Rucar</t>
  </si>
  <si>
    <t>3. Modernizare DJ 703 I Merisani - Valsanesti - Valea Faurului - Musatesti - Bradulet - Bradetu, km 53+600 - 60+500, L = 6,9 km, in comuna Arefu</t>
  </si>
  <si>
    <t>1.Imbracaminte bituminoasa usoara pe DJ 703 H Valea Danului-Cepari, km 9+475-10+364, L =  0,889 km, la Plaiul Oii, in com.Cepari</t>
  </si>
  <si>
    <t>2.Asfaltare DJ 704 D Prislop-Lupuieni, km 0+000-2+500, in comunele Bascov si Babana</t>
  </si>
  <si>
    <t>3.Modernizare DJ 702 A Ciupa-Ratesti, km 33+030-35+696</t>
  </si>
  <si>
    <t>4.Modernizare DJ 703 B Moraresti - Uda, km 17+753 - 20+253, L = 2,5 km, la Uda</t>
  </si>
  <si>
    <t>5. Modernizare DC 44 la Mihaesti, km 0+000-1+000</t>
  </si>
  <si>
    <t>6.Modernizare DJ 730 A lim.jud.Brasov-Podu Dimbovitei, km 7+713-24+713, L=17 km, in com.Dimbovicioara</t>
  </si>
  <si>
    <t>7. Constructie prag de fund la pod pe DJ 703 B Cateasca - Leordeni, km 84+723, peste raul Arges, in comuna Cateasca</t>
  </si>
  <si>
    <t>8. Reabilitarea/modernizarea drumului judetean DJ 504 lim. Jud. Teleorman - Popesti - Izvoru - Recea - Cornatel - Vulpesti (DN 65 A), km 110+700 - 136+695, L = 25,995 km, pe raza com. Popesti, Izvoru, Recea, Buzoiesti, jud. Arges</t>
  </si>
  <si>
    <t>9. Reabilitarea/modernizarea drumului judetean DJ 503 lim. Jud. Giurgiu - Slobozia - Rociu - Oarja - Catanele, km 98+000 - 140+034, L = 42,034 km, jud. Arges</t>
  </si>
  <si>
    <t>10. Pod pe DJ 741 Pitesti - Valea Mare - Fagetu - Mioveni, km 2+060, peste paraul Valea Mare (Ploscaru), la Stefanesti</t>
  </si>
  <si>
    <t>11.Pod DJ 738 Jugur-Draghici-Mihaesti peste riul Tirgului, km 21+900, in com. Mihaesti</t>
  </si>
  <si>
    <t>12.Pod pe DJ 703 H Curtea de Arges (DN 7 C)-Valea Danului-Cepari, km 0+597, L=152 m, in com. Valea Danului</t>
  </si>
  <si>
    <t>13. Modernizare DJ 703 B Padureti (DJ 679) - Costesti (DN 65 A), km 48+975 - 51+287, L = 10,312 km, la Lunca Corbului si Costesti</t>
  </si>
  <si>
    <t>14. Modernizare DJ 703 B Costesti (DN 65 A) - Serbanesti (DJ 659), km 60+325 - 68+783, L = 8,458 km, la Costesti si Rociu</t>
  </si>
  <si>
    <t>15. Alunecare de teren pe DJ 703 I Musatesti - Bradulet, km 39+322, la Bradulet</t>
  </si>
  <si>
    <t>CAPITOLUL 84.02  TRANSPORTURI</t>
  </si>
  <si>
    <t>ANEXA 3 la HCJ nr._____/______2015</t>
  </si>
  <si>
    <t xml:space="preserve">1  Sala de conferinte si de pregatire profesionala </t>
  </si>
  <si>
    <t>Alin STOICEA</t>
  </si>
  <si>
    <t>DIRECTOR EXECUTIV,</t>
  </si>
  <si>
    <t>Directia Economica</t>
  </si>
  <si>
    <t>Directia Tehnica</t>
  </si>
  <si>
    <t>Constantin VOICU</t>
  </si>
  <si>
    <t>2. Unitatea de Asistenta Medico-Sociala Suici</t>
  </si>
  <si>
    <t>4. IBU pe DJ 704 E Ursoaia - Bascovele - Ceauresti (DJ 678 A), km 20+300 - 22+500, L = 2,2 km, la Poienarii de Arges</t>
  </si>
  <si>
    <t>5. Reabilitare drum local Strada Gazului, L = 616 m, in comuna Mosoaia</t>
  </si>
  <si>
    <t>1. Achizitie si montare statie de asfalt capacitate intre 67 - 80 tone/ora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</si>
</sst>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##0.0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5" xfId="0" applyFont="1" applyFill="1" applyBorder="1" applyAlignment="1"/>
    <xf numFmtId="0" fontId="3" fillId="0" borderId="2" xfId="0" applyFont="1" applyBorder="1"/>
    <xf numFmtId="0" fontId="4" fillId="0" borderId="2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/>
    <xf numFmtId="0" fontId="5" fillId="0" borderId="5" xfId="0" applyFont="1" applyFill="1" applyBorder="1"/>
    <xf numFmtId="0" fontId="2" fillId="0" borderId="0" xfId="0" applyFont="1"/>
    <xf numFmtId="0" fontId="0" fillId="0" borderId="0" xfId="0" quotePrefix="1" applyBorder="1" applyAlignment="1">
      <alignment horizontal="right"/>
    </xf>
    <xf numFmtId="0" fontId="6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6" fillId="0" borderId="5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/>
    <xf numFmtId="14" fontId="6" fillId="0" borderId="3" xfId="0" applyNumberFormat="1" applyFont="1" applyBorder="1" applyAlignment="1">
      <alignment horizontal="center"/>
    </xf>
    <xf numFmtId="0" fontId="6" fillId="0" borderId="5" xfId="0" applyFont="1" applyFill="1" applyBorder="1"/>
    <xf numFmtId="0" fontId="6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6" fillId="0" borderId="2" xfId="0" applyFont="1" applyFill="1" applyBorder="1"/>
    <xf numFmtId="0" fontId="7" fillId="0" borderId="2" xfId="0" applyFont="1" applyFill="1" applyBorder="1" applyAlignment="1"/>
    <xf numFmtId="4" fontId="6" fillId="0" borderId="3" xfId="0" applyNumberFormat="1" applyFont="1" applyFill="1" applyBorder="1" applyAlignment="1">
      <alignment horizontal="center"/>
    </xf>
    <xf numFmtId="0" fontId="5" fillId="0" borderId="5" xfId="0" applyFont="1" applyFill="1" applyBorder="1" applyAlignment="1"/>
    <xf numFmtId="0" fontId="5" fillId="0" borderId="3" xfId="0" applyFont="1" applyFill="1" applyBorder="1" applyAlignment="1"/>
    <xf numFmtId="0" fontId="6" fillId="0" borderId="0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7" fillId="0" borderId="5" xfId="0" applyFont="1" applyFill="1" applyBorder="1" applyAlignment="1"/>
    <xf numFmtId="0" fontId="6" fillId="0" borderId="8" xfId="0" applyFont="1" applyFill="1" applyBorder="1" applyAlignment="1">
      <alignment horizontal="center"/>
    </xf>
    <xf numFmtId="0" fontId="6" fillId="0" borderId="14" xfId="0" applyFont="1" applyFill="1" applyBorder="1"/>
    <xf numFmtId="0" fontId="6" fillId="0" borderId="15" xfId="0" applyFont="1" applyFill="1" applyBorder="1"/>
    <xf numFmtId="0" fontId="2" fillId="0" borderId="15" xfId="0" applyFont="1" applyFill="1" applyBorder="1" applyAlignment="1"/>
    <xf numFmtId="0" fontId="2" fillId="0" borderId="8" xfId="0" applyFont="1" applyFill="1" applyBorder="1" applyAlignment="1"/>
    <xf numFmtId="0" fontId="0" fillId="0" borderId="15" xfId="0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5" fillId="0" borderId="0" xfId="0" applyFont="1" applyFill="1" applyBorder="1"/>
    <xf numFmtId="0" fontId="2" fillId="0" borderId="0" xfId="0" applyFont="1" applyFill="1" applyBorder="1" applyAlignment="1"/>
    <xf numFmtId="0" fontId="1" fillId="0" borderId="3" xfId="0" applyFont="1" applyFill="1" applyBorder="1"/>
    <xf numFmtId="0" fontId="5" fillId="0" borderId="5" xfId="0" applyFont="1" applyFill="1" applyBorder="1" applyAlignment="1">
      <alignment wrapText="1"/>
    </xf>
    <xf numFmtId="4" fontId="0" fillId="0" borderId="3" xfId="0" applyNumberForma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3" fillId="0" borderId="5" xfId="0" applyFont="1" applyFill="1" applyBorder="1" applyAlignment="1"/>
    <xf numFmtId="4" fontId="6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center"/>
    </xf>
    <xf numFmtId="4" fontId="6" fillId="0" borderId="6" xfId="0" applyNumberFormat="1" applyFont="1" applyFill="1" applyBorder="1"/>
    <xf numFmtId="0" fontId="5" fillId="0" borderId="8" xfId="0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3" fillId="0" borderId="8" xfId="0" applyFont="1" applyFill="1" applyBorder="1" applyAlignment="1"/>
    <xf numFmtId="0" fontId="9" fillId="0" borderId="2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0" borderId="1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7" fillId="0" borderId="5" xfId="0" applyFont="1" applyFill="1" applyBorder="1"/>
    <xf numFmtId="0" fontId="7" fillId="0" borderId="3" xfId="0" applyFont="1" applyFill="1" applyBorder="1"/>
    <xf numFmtId="0" fontId="2" fillId="0" borderId="3" xfId="0" applyFont="1" applyFill="1" applyBorder="1" applyAlignment="1">
      <alignment wrapText="1"/>
    </xf>
    <xf numFmtId="0" fontId="3" fillId="0" borderId="2" xfId="0" applyFont="1" applyFill="1" applyBorder="1"/>
    <xf numFmtId="164" fontId="0" fillId="0" borderId="0" xfId="0" applyNumberFormat="1"/>
    <xf numFmtId="2" fontId="0" fillId="0" borderId="0" xfId="0" applyNumberFormat="1"/>
    <xf numFmtId="164" fontId="11" fillId="0" borderId="0" xfId="0" applyNumberFormat="1" applyFont="1"/>
    <xf numFmtId="0" fontId="6" fillId="0" borderId="7" xfId="0" applyFont="1" applyFill="1" applyBorder="1"/>
    <xf numFmtId="0" fontId="6" fillId="0" borderId="7" xfId="0" applyFont="1" applyFill="1" applyBorder="1" applyAlignment="1">
      <alignment horizontal="center"/>
    </xf>
    <xf numFmtId="0" fontId="7" fillId="0" borderId="2" xfId="0" applyFont="1" applyFill="1" applyBorder="1"/>
    <xf numFmtId="0" fontId="6" fillId="0" borderId="4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10" fillId="0" borderId="0" xfId="0" applyFont="1" applyBorder="1"/>
    <xf numFmtId="0" fontId="0" fillId="0" borderId="0" xfId="0" applyFill="1"/>
    <xf numFmtId="164" fontId="0" fillId="0" borderId="0" xfId="0" applyNumberFormat="1" applyBorder="1"/>
    <xf numFmtId="0" fontId="2" fillId="0" borderId="0" xfId="0" applyFont="1" applyBorder="1"/>
    <xf numFmtId="4" fontId="0" fillId="0" borderId="0" xfId="0" applyNumberFormat="1" applyBorder="1"/>
    <xf numFmtId="2" fontId="0" fillId="0" borderId="0" xfId="0" applyNumberFormat="1" applyBorder="1"/>
    <xf numFmtId="0" fontId="2" fillId="0" borderId="0" xfId="0" applyFont="1" applyFill="1" applyBorder="1"/>
    <xf numFmtId="0" fontId="6" fillId="0" borderId="0" xfId="0" applyFont="1" applyBorder="1"/>
    <xf numFmtId="0" fontId="0" fillId="0" borderId="8" xfId="0" applyFill="1" applyBorder="1" applyAlignment="1">
      <alignment horizontal="center"/>
    </xf>
    <xf numFmtId="0" fontId="2" fillId="0" borderId="14" xfId="0" applyFont="1" applyFill="1" applyBorder="1"/>
    <xf numFmtId="0" fontId="2" fillId="0" borderId="15" xfId="0" applyFont="1" applyFill="1" applyBorder="1"/>
    <xf numFmtId="4" fontId="0" fillId="0" borderId="4" xfId="0" applyNumberFormat="1" applyBorder="1" applyAlignment="1">
      <alignment horizontal="right"/>
    </xf>
    <xf numFmtId="2" fontId="0" fillId="0" borderId="4" xfId="0" applyNumberFormat="1" applyFill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6" fillId="0" borderId="4" xfId="0" applyNumberFormat="1" applyFont="1" applyFill="1" applyBorder="1"/>
    <xf numFmtId="4" fontId="0" fillId="0" borderId="4" xfId="0" applyNumberFormat="1" applyFill="1" applyBorder="1"/>
    <xf numFmtId="2" fontId="0" fillId="0" borderId="4" xfId="0" applyNumberFormat="1" applyBorder="1" applyAlignment="1">
      <alignment horizontal="right"/>
    </xf>
    <xf numFmtId="4" fontId="6" fillId="0" borderId="0" xfId="0" applyNumberFormat="1" applyFont="1"/>
    <xf numFmtId="0" fontId="10" fillId="0" borderId="3" xfId="0" applyFont="1" applyFill="1" applyBorder="1"/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2" fontId="6" fillId="0" borderId="4" xfId="0" applyNumberFormat="1" applyFont="1" applyFill="1" applyBorder="1" applyAlignment="1">
      <alignment horizontal="right"/>
    </xf>
    <xf numFmtId="0" fontId="6" fillId="0" borderId="2" xfId="0" applyFont="1" applyFill="1" applyBorder="1" applyAlignment="1"/>
    <xf numFmtId="0" fontId="3" fillId="0" borderId="2" xfId="0" applyFont="1" applyFill="1" applyBorder="1" applyAlignment="1"/>
    <xf numFmtId="0" fontId="8" fillId="0" borderId="2" xfId="0" applyFont="1" applyFill="1" applyBorder="1"/>
    <xf numFmtId="0" fontId="1" fillId="0" borderId="5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8" fillId="0" borderId="8" xfId="0" applyFont="1" applyFill="1" applyBorder="1" applyAlignment="1"/>
    <xf numFmtId="4" fontId="6" fillId="5" borderId="4" xfId="0" applyNumberFormat="1" applyFont="1" applyFill="1" applyBorder="1" applyAlignment="1">
      <alignment horizontal="right"/>
    </xf>
    <xf numFmtId="4" fontId="2" fillId="5" borderId="4" xfId="0" applyNumberFormat="1" applyFont="1" applyFill="1" applyBorder="1" applyAlignment="1">
      <alignment horizontal="right"/>
    </xf>
    <xf numFmtId="4" fontId="0" fillId="5" borderId="4" xfId="0" applyNumberFormat="1" applyFill="1" applyBorder="1" applyAlignment="1">
      <alignment horizontal="right"/>
    </xf>
    <xf numFmtId="4" fontId="0" fillId="0" borderId="11" xfId="0" applyNumberFormat="1" applyFill="1" applyBorder="1" applyAlignment="1">
      <alignment horizontal="right"/>
    </xf>
    <xf numFmtId="0" fontId="5" fillId="0" borderId="15" xfId="0" applyFont="1" applyFill="1" applyBorder="1"/>
    <xf numFmtId="0" fontId="0" fillId="0" borderId="1" xfId="0" applyFill="1" applyBorder="1" applyAlignment="1">
      <alignment horizontal="center"/>
    </xf>
    <xf numFmtId="0" fontId="2" fillId="0" borderId="14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right"/>
    </xf>
    <xf numFmtId="0" fontId="2" fillId="0" borderId="8" xfId="0" applyFont="1" applyFill="1" applyBorder="1"/>
    <xf numFmtId="0" fontId="2" fillId="0" borderId="14" xfId="0" applyFont="1" applyFill="1" applyBorder="1" applyAlignment="1">
      <alignment wrapText="1"/>
    </xf>
    <xf numFmtId="4" fontId="2" fillId="6" borderId="4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wrapText="1"/>
    </xf>
    <xf numFmtId="0" fontId="1" fillId="0" borderId="2" xfId="0" applyFont="1" applyFill="1" applyBorder="1"/>
    <xf numFmtId="0" fontId="2" fillId="0" borderId="0" xfId="0" applyFont="1" applyAlignment="1">
      <alignment horizontal="right"/>
    </xf>
    <xf numFmtId="0" fontId="10" fillId="0" borderId="0" xfId="0" applyFont="1" applyFill="1"/>
    <xf numFmtId="0" fontId="6" fillId="0" borderId="3" xfId="0" applyFont="1" applyFill="1" applyBorder="1" applyAlignment="1">
      <alignment wrapText="1"/>
    </xf>
    <xf numFmtId="0" fontId="6" fillId="0" borderId="5" xfId="0" applyFont="1" applyFill="1" applyBorder="1" applyAlignment="1">
      <alignment wrapText="1"/>
    </xf>
    <xf numFmtId="4" fontId="0" fillId="0" borderId="0" xfId="0" applyNumberFormat="1"/>
    <xf numFmtId="4" fontId="2" fillId="0" borderId="4" xfId="0" applyNumberFormat="1" applyFont="1" applyFill="1" applyBorder="1"/>
    <xf numFmtId="0" fontId="6" fillId="6" borderId="5" xfId="0" applyFont="1" applyFill="1" applyBorder="1" applyAlignment="1">
      <alignment wrapText="1"/>
    </xf>
    <xf numFmtId="0" fontId="6" fillId="6" borderId="5" xfId="0" applyFont="1" applyFill="1" applyBorder="1" applyAlignment="1">
      <alignment horizontal="center"/>
    </xf>
    <xf numFmtId="4" fontId="0" fillId="6" borderId="4" xfId="0" applyNumberForma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0" fontId="6" fillId="6" borderId="3" xfId="0" applyFont="1" applyFill="1" applyBorder="1" applyAlignment="1">
      <alignment wrapText="1"/>
    </xf>
    <xf numFmtId="0" fontId="6" fillId="6" borderId="3" xfId="0" applyFont="1" applyFill="1" applyBorder="1" applyAlignment="1">
      <alignment horizontal="center"/>
    </xf>
    <xf numFmtId="4" fontId="6" fillId="6" borderId="4" xfId="0" applyNumberFormat="1" applyFont="1" applyFill="1" applyBorder="1"/>
    <xf numFmtId="0" fontId="6" fillId="6" borderId="2" xfId="0" applyFont="1" applyFill="1" applyBorder="1" applyAlignment="1">
      <alignment wrapText="1"/>
    </xf>
    <xf numFmtId="0" fontId="6" fillId="6" borderId="2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4" fontId="2" fillId="6" borderId="4" xfId="0" applyNumberFormat="1" applyFont="1" applyFill="1" applyBorder="1"/>
    <xf numFmtId="4" fontId="0" fillId="6" borderId="4" xfId="0" applyNumberFormat="1" applyFill="1" applyBorder="1"/>
    <xf numFmtId="0" fontId="6" fillId="6" borderId="15" xfId="0" applyFont="1" applyFill="1" applyBorder="1" applyAlignment="1">
      <alignment horizontal="center"/>
    </xf>
    <xf numFmtId="0" fontId="0" fillId="6" borderId="3" xfId="0" applyFill="1" applyBorder="1"/>
    <xf numFmtId="0" fontId="0" fillId="0" borderId="0" xfId="0" applyBorder="1" applyAlignment="1"/>
    <xf numFmtId="4" fontId="2" fillId="6" borderId="12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0" fontId="2" fillId="6" borderId="3" xfId="0" applyFont="1" applyFill="1" applyBorder="1" applyAlignment="1"/>
    <xf numFmtId="0" fontId="2" fillId="6" borderId="5" xfId="0" applyFont="1" applyFill="1" applyBorder="1" applyAlignment="1"/>
    <xf numFmtId="0" fontId="2" fillId="6" borderId="5" xfId="0" applyFont="1" applyFill="1" applyBorder="1" applyAlignment="1">
      <alignment horizontal="center"/>
    </xf>
    <xf numFmtId="0" fontId="2" fillId="6" borderId="2" xfId="0" applyFont="1" applyFill="1" applyBorder="1" applyAlignment="1"/>
    <xf numFmtId="0" fontId="2" fillId="6" borderId="2" xfId="0" applyFont="1" applyFill="1" applyBorder="1" applyAlignment="1">
      <alignment horizontal="center"/>
    </xf>
    <xf numFmtId="0" fontId="2" fillId="6" borderId="14" xfId="0" applyFont="1" applyFill="1" applyBorder="1" applyAlignment="1"/>
    <xf numFmtId="0" fontId="2" fillId="6" borderId="8" xfId="0" applyFont="1" applyFill="1" applyBorder="1" applyAlignment="1"/>
    <xf numFmtId="0" fontId="2" fillId="6" borderId="15" xfId="0" applyFont="1" applyFill="1" applyBorder="1" applyAlignment="1"/>
    <xf numFmtId="2" fontId="6" fillId="6" borderId="4" xfId="0" applyNumberFormat="1" applyFont="1" applyFill="1" applyBorder="1" applyAlignment="1">
      <alignment horizontal="right"/>
    </xf>
    <xf numFmtId="0" fontId="7" fillId="6" borderId="3" xfId="0" applyFont="1" applyFill="1" applyBorder="1"/>
    <xf numFmtId="0" fontId="5" fillId="6" borderId="5" xfId="0" applyFont="1" applyFill="1" applyBorder="1"/>
    <xf numFmtId="0" fontId="0" fillId="6" borderId="2" xfId="0" applyFill="1" applyBorder="1" applyAlignment="1">
      <alignment horizontal="center"/>
    </xf>
    <xf numFmtId="0" fontId="5" fillId="6" borderId="3" xfId="0" applyFont="1" applyFill="1" applyBorder="1"/>
    <xf numFmtId="0" fontId="0" fillId="6" borderId="3" xfId="0" applyFill="1" applyBorder="1" applyAlignment="1">
      <alignment horizontal="center"/>
    </xf>
    <xf numFmtId="0" fontId="6" fillId="6" borderId="5" xfId="0" applyFont="1" applyFill="1" applyBorder="1"/>
    <xf numFmtId="0" fontId="0" fillId="6" borderId="2" xfId="0" applyFill="1" applyBorder="1"/>
    <xf numFmtId="0" fontId="6" fillId="0" borderId="0" xfId="0" applyFont="1" applyFill="1" applyBorder="1" applyAlignment="1">
      <alignment horizontal="center" vertical="center"/>
    </xf>
    <xf numFmtId="0" fontId="0" fillId="6" borderId="0" xfId="0" applyFill="1"/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Fill="1" applyBorder="1" applyAlignme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5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/>
    </xf>
    <xf numFmtId="0" fontId="0" fillId="5" borderId="0" xfId="0" applyFill="1"/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6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6" fillId="6" borderId="5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 wrapText="1"/>
    </xf>
    <xf numFmtId="0" fontId="1" fillId="4" borderId="13" xfId="0" applyFont="1" applyFill="1" applyBorder="1" applyAlignment="1">
      <alignment horizontal="left" wrapText="1"/>
    </xf>
    <xf numFmtId="0" fontId="1" fillId="4" borderId="11" xfId="0" applyFont="1" applyFill="1" applyBorder="1" applyAlignment="1">
      <alignment horizontal="left" wrapText="1"/>
    </xf>
    <xf numFmtId="0" fontId="1" fillId="4" borderId="14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 wrapText="1"/>
    </xf>
    <xf numFmtId="0" fontId="1" fillId="0" borderId="16" xfId="0" applyFont="1" applyFill="1" applyBorder="1" applyAlignment="1">
      <alignment horizontal="left" wrapText="1"/>
    </xf>
    <xf numFmtId="0" fontId="6" fillId="6" borderId="5" xfId="0" applyFont="1" applyFill="1" applyBorder="1" applyAlignment="1">
      <alignment horizontal="left" wrapText="1"/>
    </xf>
    <xf numFmtId="0" fontId="6" fillId="6" borderId="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5" borderId="12" xfId="0" applyFont="1" applyFill="1" applyBorder="1" applyAlignment="1">
      <alignment horizontal="left"/>
    </xf>
    <xf numFmtId="0" fontId="1" fillId="5" borderId="13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1" fillId="6" borderId="12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" fillId="6" borderId="1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9" fillId="4" borderId="12" xfId="0" applyFont="1" applyFill="1" applyBorder="1" applyAlignment="1">
      <alignment horizontal="left"/>
    </xf>
    <xf numFmtId="0" fontId="9" fillId="4" borderId="13" xfId="0" applyFont="1" applyFill="1" applyBorder="1" applyAlignment="1">
      <alignment horizontal="left"/>
    </xf>
    <xf numFmtId="0" fontId="9" fillId="4" borderId="11" xfId="0" applyFont="1" applyFill="1" applyBorder="1" applyAlignment="1">
      <alignment horizontal="left"/>
    </xf>
    <xf numFmtId="0" fontId="0" fillId="0" borderId="5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5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9" fillId="4" borderId="12" xfId="0" applyFont="1" applyFill="1" applyBorder="1" applyAlignment="1">
      <alignment horizontal="left" wrapText="1"/>
    </xf>
    <xf numFmtId="0" fontId="9" fillId="4" borderId="13" xfId="0" applyFont="1" applyFill="1" applyBorder="1" applyAlignment="1">
      <alignment horizontal="left" wrapText="1"/>
    </xf>
    <xf numFmtId="0" fontId="9" fillId="4" borderId="11" xfId="0" applyFont="1" applyFill="1" applyBorder="1" applyAlignment="1">
      <alignment horizontal="left" wrapText="1"/>
    </xf>
    <xf numFmtId="0" fontId="1" fillId="4" borderId="14" xfId="0" applyFont="1" applyFill="1" applyBorder="1" applyAlignment="1">
      <alignment horizontal="left"/>
    </xf>
    <xf numFmtId="0" fontId="1" fillId="4" borderId="17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left"/>
    </xf>
    <xf numFmtId="0" fontId="1" fillId="4" borderId="15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9" fillId="2" borderId="17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16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0" borderId="17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4" borderId="15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left" wrapText="1"/>
    </xf>
    <xf numFmtId="0" fontId="1" fillId="3" borderId="11" xfId="0" applyFont="1" applyFill="1" applyBorder="1" applyAlignment="1">
      <alignment horizontal="left" wrapText="1"/>
    </xf>
    <xf numFmtId="0" fontId="9" fillId="3" borderId="15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13" xfId="0" applyFont="1" applyFill="1" applyBorder="1" applyAlignment="1">
      <alignment horizontal="left"/>
    </xf>
    <xf numFmtId="0" fontId="9" fillId="3" borderId="11" xfId="0" applyFont="1" applyFill="1" applyBorder="1" applyAlignment="1">
      <alignment horizontal="left"/>
    </xf>
    <xf numFmtId="0" fontId="9" fillId="3" borderId="12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197"/>
  <sheetViews>
    <sheetView tabSelected="1" zoomScaleNormal="100" zoomScaleSheetLayoutView="100" workbookViewId="0">
      <pane ySplit="19" topLeftCell="A20" activePane="bottomLeft" state="frozen"/>
      <selection pane="bottomLeft" activeCell="O11" sqref="O11"/>
    </sheetView>
  </sheetViews>
  <sheetFormatPr defaultRowHeight="12.75" x14ac:dyDescent="0.2"/>
  <cols>
    <col min="1" max="1" width="52.7109375" customWidth="1"/>
    <col min="2" max="2" width="4.5703125" style="1" customWidth="1"/>
    <col min="3" max="3" width="11.42578125" customWidth="1"/>
    <col min="4" max="4" width="13.7109375" style="1" customWidth="1"/>
    <col min="5" max="5" width="11.5703125" customWidth="1"/>
    <col min="6" max="6" width="11.85546875" customWidth="1"/>
    <col min="7" max="7" width="11.140625" customWidth="1"/>
    <col min="8" max="8" width="10.85546875" customWidth="1"/>
    <col min="9" max="9" width="11" customWidth="1"/>
    <col min="10" max="10" width="11.140625" customWidth="1"/>
    <col min="11" max="11" width="9.42578125" customWidth="1"/>
    <col min="12" max="12" width="6.85546875" customWidth="1"/>
    <col min="13" max="13" width="11.7109375" customWidth="1"/>
    <col min="14" max="14" width="9" customWidth="1"/>
  </cols>
  <sheetData>
    <row r="1" spans="1:9" x14ac:dyDescent="0.2">
      <c r="A1" s="44"/>
      <c r="G1" s="204" t="s">
        <v>248</v>
      </c>
      <c r="H1" s="204"/>
      <c r="I1" s="205"/>
    </row>
    <row r="2" spans="1:9" x14ac:dyDescent="0.2">
      <c r="A2" s="44" t="s">
        <v>47</v>
      </c>
      <c r="I2" s="12"/>
    </row>
    <row r="3" spans="1:9" x14ac:dyDescent="0.2">
      <c r="A3" s="219" t="s">
        <v>139</v>
      </c>
      <c r="B3" s="220"/>
      <c r="C3" s="220"/>
      <c r="D3" s="220"/>
      <c r="E3" s="220"/>
      <c r="F3" s="220"/>
      <c r="G3" s="220"/>
      <c r="H3" s="220"/>
      <c r="I3" s="220"/>
    </row>
    <row r="4" spans="1:9" x14ac:dyDescent="0.2">
      <c r="A4" s="219" t="s">
        <v>140</v>
      </c>
      <c r="B4" s="220"/>
      <c r="C4" s="220"/>
      <c r="D4" s="220"/>
      <c r="E4" s="220"/>
      <c r="F4" s="220"/>
      <c r="G4" s="220"/>
      <c r="H4" s="220"/>
      <c r="I4" s="220"/>
    </row>
    <row r="5" spans="1:9" ht="15" customHeight="1" x14ac:dyDescent="0.2">
      <c r="A5" s="219" t="s">
        <v>141</v>
      </c>
      <c r="B5" s="220"/>
      <c r="C5" s="220"/>
      <c r="D5" s="220"/>
      <c r="E5" s="220"/>
      <c r="F5" s="220"/>
      <c r="G5" s="220"/>
      <c r="H5" s="220"/>
      <c r="I5" s="220"/>
    </row>
    <row r="6" spans="1:9" x14ac:dyDescent="0.2">
      <c r="A6" t="s">
        <v>6</v>
      </c>
    </row>
    <row r="7" spans="1:9" x14ac:dyDescent="0.2">
      <c r="A7" t="s">
        <v>7</v>
      </c>
    </row>
    <row r="10" spans="1:9" x14ac:dyDescent="0.2">
      <c r="A10" s="221" t="s">
        <v>29</v>
      </c>
      <c r="B10" s="221"/>
      <c r="C10" s="221"/>
      <c r="D10" s="221"/>
      <c r="E10" s="221"/>
      <c r="F10" s="221"/>
      <c r="G10" s="221"/>
      <c r="H10" s="221"/>
      <c r="I10" s="221"/>
    </row>
    <row r="11" spans="1:9" x14ac:dyDescent="0.2">
      <c r="A11" s="221" t="s">
        <v>14</v>
      </c>
      <c r="B11" s="221"/>
      <c r="C11" s="221"/>
      <c r="D11" s="221"/>
      <c r="E11" s="221"/>
      <c r="F11" s="221"/>
      <c r="G11" s="221"/>
      <c r="H11" s="221"/>
      <c r="I11" s="221"/>
    </row>
    <row r="12" spans="1:9" x14ac:dyDescent="0.2">
      <c r="A12" s="221"/>
      <c r="B12" s="221"/>
      <c r="C12" s="221"/>
      <c r="D12" s="221"/>
      <c r="E12" s="221"/>
      <c r="F12" s="221"/>
      <c r="G12" s="221"/>
      <c r="H12" s="221"/>
      <c r="I12" s="221"/>
    </row>
    <row r="13" spans="1:9" x14ac:dyDescent="0.2">
      <c r="A13" s="22"/>
      <c r="B13" s="212"/>
      <c r="C13" s="212"/>
      <c r="D13" s="212"/>
      <c r="E13" s="212"/>
      <c r="F13" s="212"/>
      <c r="G13" s="212"/>
      <c r="H13" s="212"/>
      <c r="I13" s="212"/>
    </row>
    <row r="14" spans="1:9" x14ac:dyDescent="0.2">
      <c r="B14" s="3"/>
      <c r="C14" s="2"/>
      <c r="D14" s="3"/>
      <c r="E14" s="22"/>
      <c r="F14" s="22"/>
      <c r="G14" s="22"/>
      <c r="H14" s="22"/>
      <c r="I14" s="37" t="s">
        <v>32</v>
      </c>
    </row>
    <row r="15" spans="1:9" x14ac:dyDescent="0.2">
      <c r="A15" s="11" t="s">
        <v>10</v>
      </c>
      <c r="B15" s="7" t="s">
        <v>1</v>
      </c>
      <c r="C15" s="7" t="s">
        <v>0</v>
      </c>
      <c r="D15" s="7" t="s">
        <v>2</v>
      </c>
      <c r="E15" s="222" t="s">
        <v>142</v>
      </c>
      <c r="F15" s="222" t="s">
        <v>31</v>
      </c>
      <c r="G15" s="225" t="s">
        <v>143</v>
      </c>
      <c r="H15" s="222" t="s">
        <v>144</v>
      </c>
      <c r="I15" s="222" t="s">
        <v>30</v>
      </c>
    </row>
    <row r="16" spans="1:9" ht="12.75" customHeight="1" x14ac:dyDescent="0.2">
      <c r="A16" s="4" t="s">
        <v>11</v>
      </c>
      <c r="B16" s="8"/>
      <c r="C16" s="8"/>
      <c r="D16" s="18" t="s">
        <v>3</v>
      </c>
      <c r="E16" s="223"/>
      <c r="F16" s="223"/>
      <c r="G16" s="226"/>
      <c r="H16" s="223"/>
      <c r="I16" s="223"/>
    </row>
    <row r="17" spans="1:13" x14ac:dyDescent="0.2">
      <c r="A17" s="4" t="s">
        <v>12</v>
      </c>
      <c r="B17" s="8"/>
      <c r="C17" s="4"/>
      <c r="D17" s="8" t="s">
        <v>15</v>
      </c>
      <c r="E17" s="223"/>
      <c r="F17" s="223"/>
      <c r="G17" s="226"/>
      <c r="H17" s="223"/>
      <c r="I17" s="223"/>
    </row>
    <row r="18" spans="1:13" x14ac:dyDescent="0.2">
      <c r="A18" s="5"/>
      <c r="B18" s="9"/>
      <c r="C18" s="5"/>
      <c r="D18" s="45" t="s">
        <v>145</v>
      </c>
      <c r="E18" s="224"/>
      <c r="F18" s="224"/>
      <c r="G18" s="227"/>
      <c r="H18" s="224"/>
      <c r="I18" s="224"/>
    </row>
    <row r="19" spans="1:13" s="1" customFormat="1" x14ac:dyDescent="0.2">
      <c r="A19" s="6">
        <v>0</v>
      </c>
      <c r="B19" s="6">
        <v>1</v>
      </c>
      <c r="C19" s="6" t="s">
        <v>8</v>
      </c>
      <c r="D19" s="6">
        <v>3</v>
      </c>
      <c r="E19" s="9">
        <v>5</v>
      </c>
      <c r="F19" s="9">
        <v>6</v>
      </c>
      <c r="G19" s="9">
        <v>7</v>
      </c>
      <c r="H19" s="9">
        <v>8</v>
      </c>
      <c r="I19" s="10">
        <v>9</v>
      </c>
    </row>
    <row r="20" spans="1:13" ht="15.75" x14ac:dyDescent="0.25">
      <c r="A20" s="27" t="s">
        <v>16</v>
      </c>
      <c r="B20" s="28" t="s">
        <v>4</v>
      </c>
      <c r="C20" s="118">
        <f t="shared" ref="C20:C31" si="0">D20+E20+F20+G20+H20+I20</f>
        <v>598281.5299999998</v>
      </c>
      <c r="D20" s="100">
        <f>D22+D28</f>
        <v>74247.339999999982</v>
      </c>
      <c r="E20" s="100">
        <f t="shared" ref="E20:I21" si="1">E22+E28</f>
        <v>96462.93</v>
      </c>
      <c r="F20" s="100">
        <f t="shared" si="1"/>
        <v>11589.72</v>
      </c>
      <c r="G20" s="100">
        <f t="shared" si="1"/>
        <v>11321.78</v>
      </c>
      <c r="H20" s="100">
        <f t="shared" si="1"/>
        <v>11500</v>
      </c>
      <c r="I20" s="100">
        <f t="shared" si="1"/>
        <v>393159.75999999983</v>
      </c>
      <c r="M20" s="112"/>
    </row>
    <row r="21" spans="1:13" ht="13.5" thickBot="1" x14ac:dyDescent="0.25">
      <c r="A21" s="16"/>
      <c r="B21" s="29" t="s">
        <v>5</v>
      </c>
      <c r="C21" s="118">
        <f t="shared" si="0"/>
        <v>520983.7799999998</v>
      </c>
      <c r="D21" s="100">
        <f>D23+D29</f>
        <v>43443.069999999992</v>
      </c>
      <c r="E21" s="100">
        <f t="shared" si="1"/>
        <v>50663.229999999996</v>
      </c>
      <c r="F21" s="100">
        <f t="shared" si="1"/>
        <v>11217.72</v>
      </c>
      <c r="G21" s="100">
        <f t="shared" si="1"/>
        <v>11000</v>
      </c>
      <c r="H21" s="100">
        <f t="shared" si="1"/>
        <v>11500</v>
      </c>
      <c r="I21" s="100">
        <f t="shared" si="1"/>
        <v>393159.75999999983</v>
      </c>
      <c r="M21" s="112"/>
    </row>
    <row r="22" spans="1:13" x14ac:dyDescent="0.2">
      <c r="A22" s="110" t="s">
        <v>22</v>
      </c>
      <c r="B22" s="8" t="s">
        <v>4</v>
      </c>
      <c r="C22" s="118">
        <f t="shared" si="0"/>
        <v>590005.74999999977</v>
      </c>
      <c r="D22" s="133">
        <f>D24+D26</f>
        <v>73100.339999999982</v>
      </c>
      <c r="E22" s="133">
        <f t="shared" ref="E22:I23" si="2">E24+E26</f>
        <v>90027.93</v>
      </c>
      <c r="F22" s="133">
        <f t="shared" si="2"/>
        <v>11217.72</v>
      </c>
      <c r="G22" s="133">
        <f t="shared" si="2"/>
        <v>11000</v>
      </c>
      <c r="H22" s="133">
        <f t="shared" si="2"/>
        <v>11500</v>
      </c>
      <c r="I22" s="133">
        <f t="shared" si="2"/>
        <v>393159.75999999983</v>
      </c>
    </row>
    <row r="23" spans="1:13" x14ac:dyDescent="0.2">
      <c r="A23" s="19" t="s">
        <v>13</v>
      </c>
      <c r="B23" s="9" t="s">
        <v>5</v>
      </c>
      <c r="C23" s="118">
        <f t="shared" si="0"/>
        <v>515338.7799999998</v>
      </c>
      <c r="D23" s="133">
        <f>D25+D27</f>
        <v>42296.069999999992</v>
      </c>
      <c r="E23" s="133">
        <f t="shared" si="2"/>
        <v>46165.229999999996</v>
      </c>
      <c r="F23" s="133">
        <f t="shared" si="2"/>
        <v>11217.72</v>
      </c>
      <c r="G23" s="133">
        <f t="shared" si="2"/>
        <v>11000</v>
      </c>
      <c r="H23" s="133">
        <f t="shared" si="2"/>
        <v>11500</v>
      </c>
      <c r="I23" s="133">
        <f t="shared" si="2"/>
        <v>393159.75999999983</v>
      </c>
    </row>
    <row r="24" spans="1:13" x14ac:dyDescent="0.2">
      <c r="A24" s="32" t="s">
        <v>27</v>
      </c>
      <c r="B24" s="15" t="s">
        <v>4</v>
      </c>
      <c r="C24" s="118">
        <f t="shared" si="0"/>
        <v>110424.12999999999</v>
      </c>
      <c r="D24" s="100">
        <f t="shared" ref="D24:I25" si="3">D38+D290</f>
        <v>44165.399999999994</v>
      </c>
      <c r="E24" s="100">
        <f t="shared" si="3"/>
        <v>66258.73</v>
      </c>
      <c r="F24" s="100">
        <f t="shared" si="3"/>
        <v>0</v>
      </c>
      <c r="G24" s="100">
        <f t="shared" si="3"/>
        <v>0</v>
      </c>
      <c r="H24" s="100">
        <f t="shared" si="3"/>
        <v>0</v>
      </c>
      <c r="I24" s="100">
        <f t="shared" si="3"/>
        <v>0</v>
      </c>
    </row>
    <row r="25" spans="1:13" ht="15" customHeight="1" x14ac:dyDescent="0.2">
      <c r="A25" s="31" t="s">
        <v>28</v>
      </c>
      <c r="B25" s="20" t="s">
        <v>5</v>
      </c>
      <c r="C25" s="118">
        <f t="shared" si="0"/>
        <v>35754.36</v>
      </c>
      <c r="D25" s="100">
        <f t="shared" si="3"/>
        <v>13361.130000000001</v>
      </c>
      <c r="E25" s="100">
        <f t="shared" si="3"/>
        <v>22393.23</v>
      </c>
      <c r="F25" s="100">
        <f t="shared" si="3"/>
        <v>0</v>
      </c>
      <c r="G25" s="100">
        <f t="shared" si="3"/>
        <v>0</v>
      </c>
      <c r="H25" s="100">
        <f t="shared" si="3"/>
        <v>0</v>
      </c>
      <c r="I25" s="100">
        <f t="shared" si="3"/>
        <v>0</v>
      </c>
    </row>
    <row r="26" spans="1:13" ht="15" customHeight="1" x14ac:dyDescent="0.2">
      <c r="A26" s="35" t="s">
        <v>132</v>
      </c>
      <c r="B26" s="15" t="s">
        <v>4</v>
      </c>
      <c r="C26" s="118">
        <f t="shared" si="0"/>
        <v>479581.61999999982</v>
      </c>
      <c r="D26" s="100">
        <f t="shared" ref="D26:I27" si="4">D40+D292+D242</f>
        <v>28934.939999999991</v>
      </c>
      <c r="E26" s="100">
        <f t="shared" si="4"/>
        <v>23769.200000000001</v>
      </c>
      <c r="F26" s="100">
        <f t="shared" si="4"/>
        <v>11217.72</v>
      </c>
      <c r="G26" s="100">
        <f t="shared" si="4"/>
        <v>11000</v>
      </c>
      <c r="H26" s="100">
        <f t="shared" si="4"/>
        <v>11500</v>
      </c>
      <c r="I26" s="100">
        <f t="shared" si="4"/>
        <v>393159.75999999983</v>
      </c>
    </row>
    <row r="27" spans="1:13" ht="15" customHeight="1" x14ac:dyDescent="0.2">
      <c r="A27" s="31"/>
      <c r="B27" s="20" t="s">
        <v>5</v>
      </c>
      <c r="C27" s="118">
        <f t="shared" si="0"/>
        <v>479584.41999999981</v>
      </c>
      <c r="D27" s="100">
        <f t="shared" si="4"/>
        <v>28934.939999999991</v>
      </c>
      <c r="E27" s="100">
        <f t="shared" si="4"/>
        <v>23772</v>
      </c>
      <c r="F27" s="100">
        <f t="shared" si="4"/>
        <v>11217.72</v>
      </c>
      <c r="G27" s="100">
        <f t="shared" si="4"/>
        <v>11000</v>
      </c>
      <c r="H27" s="100">
        <f t="shared" si="4"/>
        <v>11500</v>
      </c>
      <c r="I27" s="100">
        <f t="shared" si="4"/>
        <v>393159.75999999983</v>
      </c>
    </row>
    <row r="28" spans="1:13" x14ac:dyDescent="0.2">
      <c r="A28" s="143" t="s">
        <v>21</v>
      </c>
      <c r="B28" s="21" t="s">
        <v>4</v>
      </c>
      <c r="C28" s="118">
        <f t="shared" si="0"/>
        <v>8275.7800000000007</v>
      </c>
      <c r="D28" s="100">
        <f>D240+D304+D46</f>
        <v>1147</v>
      </c>
      <c r="E28" s="100">
        <f t="shared" ref="E28:I31" si="5">E304+E46</f>
        <v>6435</v>
      </c>
      <c r="F28" s="100">
        <f t="shared" si="5"/>
        <v>372</v>
      </c>
      <c r="G28" s="100">
        <f t="shared" si="5"/>
        <v>321.77999999999997</v>
      </c>
      <c r="H28" s="100">
        <f t="shared" si="5"/>
        <v>0</v>
      </c>
      <c r="I28" s="100">
        <f t="shared" si="5"/>
        <v>0</v>
      </c>
    </row>
    <row r="29" spans="1:13" x14ac:dyDescent="0.2">
      <c r="A29" s="24"/>
      <c r="B29" s="20" t="s">
        <v>5</v>
      </c>
      <c r="C29" s="118">
        <f t="shared" si="0"/>
        <v>5645</v>
      </c>
      <c r="D29" s="100">
        <f>D241+D305+D47</f>
        <v>1147</v>
      </c>
      <c r="E29" s="100">
        <f t="shared" si="5"/>
        <v>4498</v>
      </c>
      <c r="F29" s="100">
        <f t="shared" si="5"/>
        <v>0</v>
      </c>
      <c r="G29" s="100">
        <f t="shared" si="5"/>
        <v>0</v>
      </c>
      <c r="H29" s="100">
        <f t="shared" si="5"/>
        <v>0</v>
      </c>
      <c r="I29" s="100">
        <f t="shared" si="5"/>
        <v>0</v>
      </c>
    </row>
    <row r="30" spans="1:13" x14ac:dyDescent="0.2">
      <c r="A30" s="32" t="s">
        <v>132</v>
      </c>
      <c r="B30" s="15" t="s">
        <v>4</v>
      </c>
      <c r="C30" s="118">
        <f t="shared" si="0"/>
        <v>8275.7800000000007</v>
      </c>
      <c r="D30" s="100">
        <f>D242+D306+D48</f>
        <v>1147</v>
      </c>
      <c r="E30" s="100">
        <f t="shared" si="5"/>
        <v>6435</v>
      </c>
      <c r="F30" s="100">
        <f t="shared" si="5"/>
        <v>372</v>
      </c>
      <c r="G30" s="100">
        <f t="shared" si="5"/>
        <v>321.77999999999997</v>
      </c>
      <c r="H30" s="100">
        <f t="shared" si="5"/>
        <v>0</v>
      </c>
      <c r="I30" s="100">
        <f t="shared" si="5"/>
        <v>0</v>
      </c>
    </row>
    <row r="31" spans="1:13" x14ac:dyDescent="0.2">
      <c r="A31" s="32"/>
      <c r="B31" s="20" t="s">
        <v>5</v>
      </c>
      <c r="C31" s="118">
        <f t="shared" si="0"/>
        <v>5645</v>
      </c>
      <c r="D31" s="100">
        <f>D243+D307+D49</f>
        <v>1147</v>
      </c>
      <c r="E31" s="100">
        <f t="shared" si="5"/>
        <v>4498</v>
      </c>
      <c r="F31" s="100">
        <f t="shared" si="5"/>
        <v>0</v>
      </c>
      <c r="G31" s="100">
        <f t="shared" si="5"/>
        <v>0</v>
      </c>
      <c r="H31" s="100">
        <f t="shared" si="5"/>
        <v>0</v>
      </c>
      <c r="I31" s="100">
        <f t="shared" si="5"/>
        <v>0</v>
      </c>
    </row>
    <row r="32" spans="1:13" x14ac:dyDescent="0.2">
      <c r="A32" s="216" t="s">
        <v>17</v>
      </c>
      <c r="B32" s="217"/>
      <c r="C32" s="217"/>
      <c r="D32" s="217"/>
      <c r="E32" s="217"/>
      <c r="F32" s="217"/>
      <c r="G32" s="217"/>
      <c r="H32" s="217"/>
      <c r="I32" s="218"/>
      <c r="K32" s="36"/>
    </row>
    <row r="33" spans="1:10" x14ac:dyDescent="0.2">
      <c r="A33" s="230" t="s">
        <v>9</v>
      </c>
      <c r="B33" s="231"/>
      <c r="C33" s="231"/>
      <c r="D33" s="231"/>
      <c r="E33" s="231"/>
      <c r="F33" s="231"/>
      <c r="G33" s="231"/>
      <c r="H33" s="231"/>
      <c r="I33" s="232"/>
    </row>
    <row r="34" spans="1:10" x14ac:dyDescent="0.2">
      <c r="A34" s="49" t="s">
        <v>16</v>
      </c>
      <c r="B34" s="47" t="s">
        <v>4</v>
      </c>
      <c r="C34" s="83">
        <f t="shared" ref="C34:C53" si="6">D34+E34+F34+G34+H34+I34</f>
        <v>447871.58999999985</v>
      </c>
      <c r="D34" s="83">
        <f>D36+D46</f>
        <v>72768.819999999992</v>
      </c>
      <c r="E34" s="83">
        <f t="shared" ref="E34:I35" si="7">E36+E46</f>
        <v>80829.3</v>
      </c>
      <c r="F34" s="83">
        <f t="shared" si="7"/>
        <v>7180</v>
      </c>
      <c r="G34" s="83">
        <f t="shared" si="7"/>
        <v>8950</v>
      </c>
      <c r="H34" s="83">
        <f t="shared" si="7"/>
        <v>7400</v>
      </c>
      <c r="I34" s="83">
        <f t="shared" si="7"/>
        <v>270743.46999999986</v>
      </c>
    </row>
    <row r="35" spans="1:10" ht="13.5" thickBot="1" x14ac:dyDescent="0.25">
      <c r="A35" s="114"/>
      <c r="B35" s="115" t="s">
        <v>5</v>
      </c>
      <c r="C35" s="83">
        <f t="shared" si="6"/>
        <v>375723.98999999987</v>
      </c>
      <c r="D35" s="83">
        <f>D37+D47</f>
        <v>41964.549999999988</v>
      </c>
      <c r="E35" s="83">
        <f t="shared" si="7"/>
        <v>39485.97</v>
      </c>
      <c r="F35" s="83">
        <f t="shared" si="7"/>
        <v>7180</v>
      </c>
      <c r="G35" s="83">
        <f t="shared" si="7"/>
        <v>8950</v>
      </c>
      <c r="H35" s="83">
        <f t="shared" si="7"/>
        <v>7400</v>
      </c>
      <c r="I35" s="83">
        <f t="shared" si="7"/>
        <v>270743.46999999986</v>
      </c>
    </row>
    <row r="36" spans="1:10" x14ac:dyDescent="0.2">
      <c r="A36" s="144" t="s">
        <v>22</v>
      </c>
      <c r="B36" s="47" t="s">
        <v>4</v>
      </c>
      <c r="C36" s="83">
        <f t="shared" si="6"/>
        <v>445871.58999999985</v>
      </c>
      <c r="D36" s="83">
        <f>D38+D40</f>
        <v>72351.819999999992</v>
      </c>
      <c r="E36" s="83">
        <f t="shared" ref="E36:I37" si="8">E38+E40</f>
        <v>79246.3</v>
      </c>
      <c r="F36" s="83">
        <f t="shared" si="8"/>
        <v>7180</v>
      </c>
      <c r="G36" s="83">
        <f t="shared" si="8"/>
        <v>8950</v>
      </c>
      <c r="H36" s="83">
        <f t="shared" si="8"/>
        <v>7400</v>
      </c>
      <c r="I36" s="83">
        <f t="shared" si="8"/>
        <v>270743.46999999986</v>
      </c>
    </row>
    <row r="37" spans="1:10" x14ac:dyDescent="0.2">
      <c r="A37" s="38" t="s">
        <v>73</v>
      </c>
      <c r="B37" s="43" t="s">
        <v>5</v>
      </c>
      <c r="C37" s="83">
        <f t="shared" si="6"/>
        <v>373723.98999999987</v>
      </c>
      <c r="D37" s="83">
        <f>D39+D41</f>
        <v>41547.549999999988</v>
      </c>
      <c r="E37" s="83">
        <f t="shared" si="8"/>
        <v>37902.97</v>
      </c>
      <c r="F37" s="83">
        <f t="shared" si="8"/>
        <v>7180</v>
      </c>
      <c r="G37" s="83">
        <f t="shared" si="8"/>
        <v>8950</v>
      </c>
      <c r="H37" s="83">
        <f t="shared" si="8"/>
        <v>7400</v>
      </c>
      <c r="I37" s="83">
        <f t="shared" si="8"/>
        <v>270743.46999999986</v>
      </c>
    </row>
    <row r="38" spans="1:10" x14ac:dyDescent="0.2">
      <c r="A38" s="116" t="s">
        <v>27</v>
      </c>
      <c r="B38" s="41" t="s">
        <v>4</v>
      </c>
      <c r="C38" s="83">
        <f>D38+E38+F38+G38+H38+I38</f>
        <v>106676.18</v>
      </c>
      <c r="D38" s="83">
        <f>D60+D92+D102+D82</f>
        <v>43534.879999999997</v>
      </c>
      <c r="E38" s="83">
        <f>E60+E92+E102+E82</f>
        <v>63141.3</v>
      </c>
      <c r="F38" s="83">
        <f t="shared" ref="F38:I39" si="9">F60+F92+F102+F82</f>
        <v>0</v>
      </c>
      <c r="G38" s="83">
        <f t="shared" si="9"/>
        <v>0</v>
      </c>
      <c r="H38" s="83">
        <f t="shared" si="9"/>
        <v>0</v>
      </c>
      <c r="I38" s="83">
        <f t="shared" si="9"/>
        <v>0</v>
      </c>
    </row>
    <row r="39" spans="1:10" x14ac:dyDescent="0.2">
      <c r="A39" s="108" t="s">
        <v>28</v>
      </c>
      <c r="B39" s="43" t="s">
        <v>5</v>
      </c>
      <c r="C39" s="83">
        <f>D39+E39+F39+G39+H39+I39</f>
        <v>34528.58</v>
      </c>
      <c r="D39" s="83">
        <f>D61+D93+D103+D83</f>
        <v>12730.61</v>
      </c>
      <c r="E39" s="83">
        <f>E61+E93+E103+E83</f>
        <v>21797.97</v>
      </c>
      <c r="F39" s="83">
        <f t="shared" si="9"/>
        <v>0</v>
      </c>
      <c r="G39" s="83">
        <f t="shared" si="9"/>
        <v>0</v>
      </c>
      <c r="H39" s="83">
        <f t="shared" si="9"/>
        <v>0</v>
      </c>
      <c r="I39" s="83">
        <f t="shared" si="9"/>
        <v>0</v>
      </c>
    </row>
    <row r="40" spans="1:10" x14ac:dyDescent="0.2">
      <c r="A40" s="35" t="s">
        <v>132</v>
      </c>
      <c r="B40" s="15" t="s">
        <v>4</v>
      </c>
      <c r="C40" s="83">
        <f t="shared" si="6"/>
        <v>339195.40999999986</v>
      </c>
      <c r="D40" s="118">
        <f>D42</f>
        <v>28816.939999999991</v>
      </c>
      <c r="E40" s="118">
        <f t="shared" ref="E40:I41" si="10">E42</f>
        <v>16105.000000000002</v>
      </c>
      <c r="F40" s="118">
        <f t="shared" si="10"/>
        <v>7180</v>
      </c>
      <c r="G40" s="118">
        <f t="shared" si="10"/>
        <v>8950</v>
      </c>
      <c r="H40" s="118">
        <f t="shared" si="10"/>
        <v>7400</v>
      </c>
      <c r="I40" s="118">
        <f t="shared" si="10"/>
        <v>270743.46999999986</v>
      </c>
    </row>
    <row r="41" spans="1:10" x14ac:dyDescent="0.2">
      <c r="A41" s="31"/>
      <c r="B41" s="20" t="s">
        <v>5</v>
      </c>
      <c r="C41" s="83">
        <f t="shared" si="6"/>
        <v>339195.40999999986</v>
      </c>
      <c r="D41" s="118">
        <f>D43</f>
        <v>28816.939999999991</v>
      </c>
      <c r="E41" s="118">
        <f t="shared" si="10"/>
        <v>16105.000000000002</v>
      </c>
      <c r="F41" s="118">
        <f t="shared" si="10"/>
        <v>7180</v>
      </c>
      <c r="G41" s="118">
        <f t="shared" si="10"/>
        <v>8950</v>
      </c>
      <c r="H41" s="118">
        <f t="shared" si="10"/>
        <v>7400</v>
      </c>
      <c r="I41" s="118">
        <f t="shared" si="10"/>
        <v>270743.46999999986</v>
      </c>
    </row>
    <row r="42" spans="1:10" ht="12.75" customHeight="1" x14ac:dyDescent="0.2">
      <c r="A42" s="49" t="s">
        <v>98</v>
      </c>
      <c r="B42" s="47" t="s">
        <v>4</v>
      </c>
      <c r="C42" s="83">
        <f t="shared" si="6"/>
        <v>339195.40999999986</v>
      </c>
      <c r="D42" s="118">
        <f>D106</f>
        <v>28816.939999999991</v>
      </c>
      <c r="E42" s="118">
        <f t="shared" ref="E42:I42" si="11">E106</f>
        <v>16105.000000000002</v>
      </c>
      <c r="F42" s="118">
        <f t="shared" si="11"/>
        <v>7180</v>
      </c>
      <c r="G42" s="118">
        <f t="shared" si="11"/>
        <v>8950</v>
      </c>
      <c r="H42" s="118">
        <f t="shared" si="11"/>
        <v>7400</v>
      </c>
      <c r="I42" s="118">
        <f t="shared" si="11"/>
        <v>270743.46999999986</v>
      </c>
      <c r="J42" s="80"/>
    </row>
    <row r="43" spans="1:10" ht="12.75" customHeight="1" x14ac:dyDescent="0.2">
      <c r="A43" s="49"/>
      <c r="B43" s="47" t="s">
        <v>5</v>
      </c>
      <c r="C43" s="83">
        <f t="shared" si="6"/>
        <v>339195.40999999986</v>
      </c>
      <c r="D43" s="83">
        <f t="shared" ref="D43:I45" si="12">D107</f>
        <v>28816.939999999991</v>
      </c>
      <c r="E43" s="83">
        <f t="shared" si="12"/>
        <v>16105.000000000002</v>
      </c>
      <c r="F43" s="83">
        <f t="shared" si="12"/>
        <v>7180</v>
      </c>
      <c r="G43" s="83">
        <f t="shared" si="12"/>
        <v>8950</v>
      </c>
      <c r="H43" s="83">
        <f t="shared" si="12"/>
        <v>7400</v>
      </c>
      <c r="I43" s="83">
        <f t="shared" si="12"/>
        <v>270743.46999999986</v>
      </c>
      <c r="J43" s="55"/>
    </row>
    <row r="44" spans="1:10" ht="12.75" customHeight="1" x14ac:dyDescent="0.2">
      <c r="A44" s="46" t="s">
        <v>33</v>
      </c>
      <c r="B44" s="41" t="s">
        <v>4</v>
      </c>
      <c r="C44" s="83">
        <f t="shared" si="6"/>
        <v>339195.40999999986</v>
      </c>
      <c r="D44" s="83">
        <f t="shared" si="12"/>
        <v>28816.939999999991</v>
      </c>
      <c r="E44" s="83">
        <f t="shared" si="12"/>
        <v>16105.000000000002</v>
      </c>
      <c r="F44" s="83">
        <f t="shared" si="12"/>
        <v>7180</v>
      </c>
      <c r="G44" s="83">
        <f t="shared" si="12"/>
        <v>8950</v>
      </c>
      <c r="H44" s="83">
        <f t="shared" si="12"/>
        <v>7400</v>
      </c>
      <c r="I44" s="83">
        <f t="shared" si="12"/>
        <v>270743.46999999986</v>
      </c>
    </row>
    <row r="45" spans="1:10" ht="12.75" customHeight="1" x14ac:dyDescent="0.2">
      <c r="A45" s="38"/>
      <c r="B45" s="43" t="s">
        <v>5</v>
      </c>
      <c r="C45" s="83">
        <f t="shared" si="6"/>
        <v>339195.40999999986</v>
      </c>
      <c r="D45" s="83">
        <f t="shared" si="12"/>
        <v>28816.939999999991</v>
      </c>
      <c r="E45" s="83">
        <f t="shared" si="12"/>
        <v>16105.000000000002</v>
      </c>
      <c r="F45" s="83">
        <f t="shared" si="12"/>
        <v>7180</v>
      </c>
      <c r="G45" s="83">
        <f t="shared" si="12"/>
        <v>8950</v>
      </c>
      <c r="H45" s="83">
        <f t="shared" si="12"/>
        <v>7400</v>
      </c>
      <c r="I45" s="83">
        <f t="shared" si="12"/>
        <v>270743.46999999986</v>
      </c>
      <c r="J45" s="167"/>
    </row>
    <row r="46" spans="1:10" ht="12.75" customHeight="1" x14ac:dyDescent="0.2">
      <c r="A46" s="75" t="s">
        <v>21</v>
      </c>
      <c r="B46" s="41" t="s">
        <v>4</v>
      </c>
      <c r="C46" s="82">
        <f t="shared" si="6"/>
        <v>2000</v>
      </c>
      <c r="D46" s="118">
        <f t="shared" ref="D46:I51" si="13">D48</f>
        <v>417</v>
      </c>
      <c r="E46" s="118">
        <f t="shared" si="13"/>
        <v>1583</v>
      </c>
      <c r="F46" s="118">
        <f t="shared" si="13"/>
        <v>0</v>
      </c>
      <c r="G46" s="118">
        <f t="shared" si="13"/>
        <v>0</v>
      </c>
      <c r="H46" s="118">
        <f t="shared" si="13"/>
        <v>0</v>
      </c>
      <c r="I46" s="118">
        <f t="shared" si="13"/>
        <v>0</v>
      </c>
    </row>
    <row r="47" spans="1:10" ht="12.75" customHeight="1" x14ac:dyDescent="0.2">
      <c r="A47" s="24" t="s">
        <v>73</v>
      </c>
      <c r="B47" s="43" t="s">
        <v>5</v>
      </c>
      <c r="C47" s="82">
        <f t="shared" si="6"/>
        <v>2000</v>
      </c>
      <c r="D47" s="118">
        <f t="shared" si="13"/>
        <v>417</v>
      </c>
      <c r="E47" s="118">
        <f t="shared" si="13"/>
        <v>1583</v>
      </c>
      <c r="F47" s="118">
        <f t="shared" si="13"/>
        <v>0</v>
      </c>
      <c r="G47" s="118">
        <f t="shared" si="13"/>
        <v>0</v>
      </c>
      <c r="H47" s="118">
        <f t="shared" si="13"/>
        <v>0</v>
      </c>
      <c r="I47" s="118">
        <f t="shared" si="13"/>
        <v>0</v>
      </c>
    </row>
    <row r="48" spans="1:10" ht="12.75" customHeight="1" x14ac:dyDescent="0.2">
      <c r="A48" s="35" t="s">
        <v>132</v>
      </c>
      <c r="B48" s="15" t="s">
        <v>4</v>
      </c>
      <c r="C48" s="82">
        <f t="shared" si="6"/>
        <v>2000</v>
      </c>
      <c r="D48" s="118">
        <f t="shared" si="13"/>
        <v>417</v>
      </c>
      <c r="E48" s="118">
        <f t="shared" si="13"/>
        <v>1583</v>
      </c>
      <c r="F48" s="118">
        <f t="shared" si="13"/>
        <v>0</v>
      </c>
      <c r="G48" s="118">
        <f t="shared" si="13"/>
        <v>0</v>
      </c>
      <c r="H48" s="118">
        <f t="shared" si="13"/>
        <v>0</v>
      </c>
      <c r="I48" s="118">
        <f t="shared" si="13"/>
        <v>0</v>
      </c>
    </row>
    <row r="49" spans="1:12" ht="12.75" customHeight="1" x14ac:dyDescent="0.2">
      <c r="A49" s="31"/>
      <c r="B49" s="20" t="s">
        <v>5</v>
      </c>
      <c r="C49" s="82">
        <f t="shared" si="6"/>
        <v>2000</v>
      </c>
      <c r="D49" s="118">
        <f t="shared" si="13"/>
        <v>417</v>
      </c>
      <c r="E49" s="118">
        <f t="shared" si="13"/>
        <v>1583</v>
      </c>
      <c r="F49" s="118">
        <f t="shared" si="13"/>
        <v>0</v>
      </c>
      <c r="G49" s="118">
        <f t="shared" si="13"/>
        <v>0</v>
      </c>
      <c r="H49" s="118">
        <f t="shared" si="13"/>
        <v>0</v>
      </c>
      <c r="I49" s="118">
        <f t="shared" si="13"/>
        <v>0</v>
      </c>
    </row>
    <row r="50" spans="1:12" ht="12.75" customHeight="1" x14ac:dyDescent="0.2">
      <c r="A50" s="35" t="s">
        <v>78</v>
      </c>
      <c r="B50" s="41" t="s">
        <v>4</v>
      </c>
      <c r="C50" s="82">
        <f t="shared" si="6"/>
        <v>2000</v>
      </c>
      <c r="D50" s="118">
        <f t="shared" si="13"/>
        <v>417</v>
      </c>
      <c r="E50" s="118">
        <f t="shared" si="13"/>
        <v>1583</v>
      </c>
      <c r="F50" s="118">
        <f t="shared" si="13"/>
        <v>0</v>
      </c>
      <c r="G50" s="118">
        <f t="shared" si="13"/>
        <v>0</v>
      </c>
      <c r="H50" s="118">
        <f t="shared" si="13"/>
        <v>0</v>
      </c>
      <c r="I50" s="118">
        <f t="shared" si="13"/>
        <v>0</v>
      </c>
    </row>
    <row r="51" spans="1:12" ht="12.75" customHeight="1" x14ac:dyDescent="0.2">
      <c r="A51" s="19"/>
      <c r="B51" s="43" t="s">
        <v>5</v>
      </c>
      <c r="C51" s="82">
        <f t="shared" si="6"/>
        <v>2000</v>
      </c>
      <c r="D51" s="118">
        <f t="shared" si="13"/>
        <v>417</v>
      </c>
      <c r="E51" s="118">
        <f t="shared" si="13"/>
        <v>1583</v>
      </c>
      <c r="F51" s="118">
        <f t="shared" si="13"/>
        <v>0</v>
      </c>
      <c r="G51" s="118">
        <f t="shared" si="13"/>
        <v>0</v>
      </c>
      <c r="H51" s="118">
        <f t="shared" si="13"/>
        <v>0</v>
      </c>
      <c r="I51" s="118">
        <f t="shared" si="13"/>
        <v>0</v>
      </c>
    </row>
    <row r="52" spans="1:12" ht="12.75" customHeight="1" x14ac:dyDescent="0.2">
      <c r="A52" s="166" t="s">
        <v>71</v>
      </c>
      <c r="B52" s="41" t="s">
        <v>4</v>
      </c>
      <c r="C52" s="82">
        <f t="shared" si="6"/>
        <v>2000</v>
      </c>
      <c r="D52" s="118">
        <f>D75</f>
        <v>417</v>
      </c>
      <c r="E52" s="118">
        <f t="shared" ref="E52:I53" si="14">E75</f>
        <v>1583</v>
      </c>
      <c r="F52" s="118">
        <f t="shared" si="14"/>
        <v>0</v>
      </c>
      <c r="G52" s="118">
        <f t="shared" si="14"/>
        <v>0</v>
      </c>
      <c r="H52" s="118">
        <f t="shared" si="14"/>
        <v>0</v>
      </c>
      <c r="I52" s="118">
        <f t="shared" si="14"/>
        <v>0</v>
      </c>
    </row>
    <row r="53" spans="1:12" ht="12.75" customHeight="1" x14ac:dyDescent="0.2">
      <c r="A53" s="165"/>
      <c r="B53" s="43" t="s">
        <v>5</v>
      </c>
      <c r="C53" s="82">
        <f t="shared" si="6"/>
        <v>2000</v>
      </c>
      <c r="D53" s="118">
        <f>D76</f>
        <v>417</v>
      </c>
      <c r="E53" s="118">
        <f t="shared" si="14"/>
        <v>1583</v>
      </c>
      <c r="F53" s="118">
        <f t="shared" si="14"/>
        <v>0</v>
      </c>
      <c r="G53" s="118">
        <f t="shared" si="14"/>
        <v>0</v>
      </c>
      <c r="H53" s="118">
        <f t="shared" si="14"/>
        <v>0</v>
      </c>
      <c r="I53" s="118">
        <f t="shared" si="14"/>
        <v>0</v>
      </c>
    </row>
    <row r="54" spans="1:12" ht="12.75" customHeight="1" x14ac:dyDescent="0.2">
      <c r="A54" s="233" t="s">
        <v>105</v>
      </c>
      <c r="B54" s="234"/>
      <c r="C54" s="234"/>
      <c r="D54" s="234"/>
      <c r="E54" s="234"/>
      <c r="F54" s="234"/>
      <c r="G54" s="234"/>
      <c r="H54" s="234"/>
      <c r="I54" s="235"/>
      <c r="K54" s="36"/>
    </row>
    <row r="55" spans="1:12" ht="12.75" customHeight="1" x14ac:dyDescent="0.2">
      <c r="A55" s="230" t="s">
        <v>9</v>
      </c>
      <c r="B55" s="231"/>
      <c r="C55" s="231"/>
      <c r="D55" s="231"/>
      <c r="E55" s="231"/>
      <c r="F55" s="231"/>
      <c r="G55" s="231"/>
      <c r="H55" s="231"/>
      <c r="I55" s="232"/>
    </row>
    <row r="56" spans="1:12" ht="12.75" customHeight="1" x14ac:dyDescent="0.2">
      <c r="A56" s="49" t="s">
        <v>36</v>
      </c>
      <c r="B56" s="47" t="s">
        <v>4</v>
      </c>
      <c r="C56" s="82">
        <f t="shared" ref="C56:C63" si="15">D56+E56+F56+G56+H56+I56</f>
        <v>10770</v>
      </c>
      <c r="D56" s="118">
        <f t="shared" ref="D56:I61" si="16">D58</f>
        <v>337.49</v>
      </c>
      <c r="E56" s="118">
        <f t="shared" si="16"/>
        <v>10432.51</v>
      </c>
      <c r="F56" s="118">
        <f t="shared" si="16"/>
        <v>0</v>
      </c>
      <c r="G56" s="118">
        <f t="shared" si="16"/>
        <v>0</v>
      </c>
      <c r="H56" s="118">
        <f t="shared" si="16"/>
        <v>0</v>
      </c>
      <c r="I56" s="118">
        <f t="shared" si="16"/>
        <v>0</v>
      </c>
      <c r="L56" s="112"/>
    </row>
    <row r="57" spans="1:12" ht="12.75" customHeight="1" x14ac:dyDescent="0.2">
      <c r="A57" s="165"/>
      <c r="B57" s="43" t="s">
        <v>5</v>
      </c>
      <c r="C57" s="82">
        <f t="shared" si="15"/>
        <v>7591.71</v>
      </c>
      <c r="D57" s="118">
        <f t="shared" si="16"/>
        <v>337.49</v>
      </c>
      <c r="E57" s="118">
        <f t="shared" si="16"/>
        <v>7254.22</v>
      </c>
      <c r="F57" s="118">
        <f t="shared" si="16"/>
        <v>0</v>
      </c>
      <c r="G57" s="118">
        <f t="shared" si="16"/>
        <v>0</v>
      </c>
      <c r="H57" s="118">
        <f t="shared" si="16"/>
        <v>0</v>
      </c>
      <c r="I57" s="118">
        <f t="shared" si="16"/>
        <v>0</v>
      </c>
    </row>
    <row r="58" spans="1:12" s="74" customFormat="1" ht="12.75" customHeight="1" x14ac:dyDescent="0.2">
      <c r="A58" s="70" t="s">
        <v>35</v>
      </c>
      <c r="B58" s="63" t="s">
        <v>4</v>
      </c>
      <c r="C58" s="82">
        <f t="shared" si="15"/>
        <v>10770</v>
      </c>
      <c r="D58" s="118">
        <f t="shared" si="16"/>
        <v>337.49</v>
      </c>
      <c r="E58" s="118">
        <f t="shared" si="16"/>
        <v>10432.51</v>
      </c>
      <c r="F58" s="118">
        <f t="shared" si="16"/>
        <v>0</v>
      </c>
      <c r="G58" s="118">
        <f t="shared" si="16"/>
        <v>0</v>
      </c>
      <c r="H58" s="118">
        <f t="shared" si="16"/>
        <v>0</v>
      </c>
      <c r="I58" s="118">
        <f t="shared" si="16"/>
        <v>0</v>
      </c>
    </row>
    <row r="59" spans="1:12" s="74" customFormat="1" ht="12.75" customHeight="1" x14ac:dyDescent="0.2">
      <c r="A59" s="38" t="s">
        <v>36</v>
      </c>
      <c r="B59" s="63" t="s">
        <v>5</v>
      </c>
      <c r="C59" s="82">
        <f t="shared" si="15"/>
        <v>7591.71</v>
      </c>
      <c r="D59" s="118">
        <f t="shared" si="16"/>
        <v>337.49</v>
      </c>
      <c r="E59" s="118">
        <f t="shared" si="16"/>
        <v>7254.22</v>
      </c>
      <c r="F59" s="118">
        <f t="shared" si="16"/>
        <v>0</v>
      </c>
      <c r="G59" s="118">
        <f t="shared" si="16"/>
        <v>0</v>
      </c>
      <c r="H59" s="118">
        <f t="shared" si="16"/>
        <v>0</v>
      </c>
      <c r="I59" s="118">
        <f t="shared" si="16"/>
        <v>0</v>
      </c>
    </row>
    <row r="60" spans="1:12" s="74" customFormat="1" ht="12.75" customHeight="1" x14ac:dyDescent="0.2">
      <c r="A60" s="107" t="s">
        <v>101</v>
      </c>
      <c r="B60" s="41" t="s">
        <v>4</v>
      </c>
      <c r="C60" s="82">
        <f t="shared" si="15"/>
        <v>10770</v>
      </c>
      <c r="D60" s="118">
        <f t="shared" si="16"/>
        <v>337.49</v>
      </c>
      <c r="E60" s="118">
        <f t="shared" si="16"/>
        <v>10432.51</v>
      </c>
      <c r="F60" s="118">
        <f t="shared" si="16"/>
        <v>0</v>
      </c>
      <c r="G60" s="118">
        <f t="shared" si="16"/>
        <v>0</v>
      </c>
      <c r="H60" s="118">
        <f t="shared" si="16"/>
        <v>0</v>
      </c>
      <c r="I60" s="118">
        <f t="shared" si="16"/>
        <v>0</v>
      </c>
    </row>
    <row r="61" spans="1:12" s="74" customFormat="1" ht="12.75" customHeight="1" x14ac:dyDescent="0.2">
      <c r="A61" s="108" t="s">
        <v>28</v>
      </c>
      <c r="B61" s="43" t="s">
        <v>5</v>
      </c>
      <c r="C61" s="82">
        <f t="shared" si="15"/>
        <v>7591.71</v>
      </c>
      <c r="D61" s="118">
        <f t="shared" si="16"/>
        <v>337.49</v>
      </c>
      <c r="E61" s="118">
        <f t="shared" si="16"/>
        <v>7254.22</v>
      </c>
      <c r="F61" s="118">
        <f t="shared" si="16"/>
        <v>0</v>
      </c>
      <c r="G61" s="118">
        <f t="shared" si="16"/>
        <v>0</v>
      </c>
      <c r="H61" s="118">
        <f t="shared" si="16"/>
        <v>0</v>
      </c>
      <c r="I61" s="118">
        <f t="shared" si="16"/>
        <v>0</v>
      </c>
    </row>
    <row r="62" spans="1:12" s="74" customFormat="1" ht="37.5" customHeight="1" x14ac:dyDescent="0.2">
      <c r="A62" s="166" t="s">
        <v>106</v>
      </c>
      <c r="B62" s="41" t="s">
        <v>4</v>
      </c>
      <c r="C62" s="118">
        <f t="shared" si="15"/>
        <v>10770</v>
      </c>
      <c r="D62" s="118">
        <v>337.49</v>
      </c>
      <c r="E62" s="172">
        <v>10432.51</v>
      </c>
      <c r="F62" s="118"/>
      <c r="G62" s="118">
        <v>0</v>
      </c>
      <c r="H62" s="118">
        <v>0</v>
      </c>
      <c r="I62" s="118">
        <v>0</v>
      </c>
    </row>
    <row r="63" spans="1:12" s="74" customFormat="1" ht="12.75" customHeight="1" x14ac:dyDescent="0.2">
      <c r="A63" s="108"/>
      <c r="B63" s="43" t="s">
        <v>5</v>
      </c>
      <c r="C63" s="118">
        <f t="shared" si="15"/>
        <v>7591.71</v>
      </c>
      <c r="D63" s="118">
        <v>337.49</v>
      </c>
      <c r="E63" s="172">
        <v>7254.22</v>
      </c>
      <c r="F63" s="118">
        <v>0</v>
      </c>
      <c r="G63" s="118">
        <v>0</v>
      </c>
      <c r="H63" s="118">
        <v>0</v>
      </c>
      <c r="I63" s="118">
        <v>0</v>
      </c>
    </row>
    <row r="64" spans="1:12" s="74" customFormat="1" ht="12.75" customHeight="1" x14ac:dyDescent="0.2">
      <c r="A64" s="233" t="s">
        <v>175</v>
      </c>
      <c r="B64" s="234"/>
      <c r="C64" s="234"/>
      <c r="D64" s="234"/>
      <c r="E64" s="234"/>
      <c r="F64" s="234"/>
      <c r="G64" s="234"/>
      <c r="H64" s="234"/>
      <c r="I64" s="235"/>
    </row>
    <row r="65" spans="1:9" s="74" customFormat="1" ht="12.75" customHeight="1" x14ac:dyDescent="0.2">
      <c r="A65" s="46" t="s">
        <v>9</v>
      </c>
      <c r="B65" s="41" t="s">
        <v>4</v>
      </c>
      <c r="C65" s="82">
        <f t="shared" ref="C65:C85" si="17">D65+E65+F65+G65+H65+I65</f>
        <v>2000</v>
      </c>
      <c r="D65" s="118">
        <f t="shared" ref="D65:I70" si="18">D67</f>
        <v>417</v>
      </c>
      <c r="E65" s="100">
        <f t="shared" si="18"/>
        <v>1583</v>
      </c>
      <c r="F65" s="118">
        <f t="shared" si="18"/>
        <v>0</v>
      </c>
      <c r="G65" s="118">
        <f t="shared" si="18"/>
        <v>0</v>
      </c>
      <c r="H65" s="118">
        <f t="shared" si="18"/>
        <v>0</v>
      </c>
      <c r="I65" s="118">
        <f t="shared" si="18"/>
        <v>0</v>
      </c>
    </row>
    <row r="66" spans="1:9" s="74" customFormat="1" ht="12.75" customHeight="1" x14ac:dyDescent="0.2">
      <c r="A66" s="38" t="s">
        <v>37</v>
      </c>
      <c r="B66" s="43" t="s">
        <v>5</v>
      </c>
      <c r="C66" s="82">
        <f t="shared" si="17"/>
        <v>2000</v>
      </c>
      <c r="D66" s="118">
        <f t="shared" si="18"/>
        <v>417</v>
      </c>
      <c r="E66" s="100">
        <f t="shared" si="18"/>
        <v>1583</v>
      </c>
      <c r="F66" s="118">
        <f t="shared" si="18"/>
        <v>0</v>
      </c>
      <c r="G66" s="118">
        <f t="shared" si="18"/>
        <v>0</v>
      </c>
      <c r="H66" s="118">
        <f t="shared" si="18"/>
        <v>0</v>
      </c>
      <c r="I66" s="118">
        <f t="shared" si="18"/>
        <v>0</v>
      </c>
    </row>
    <row r="67" spans="1:9" s="74" customFormat="1" ht="12.75" customHeight="1" x14ac:dyDescent="0.2">
      <c r="A67" s="75" t="s">
        <v>21</v>
      </c>
      <c r="B67" s="41" t="s">
        <v>4</v>
      </c>
      <c r="C67" s="82">
        <f t="shared" si="17"/>
        <v>2000</v>
      </c>
      <c r="D67" s="118">
        <f>D69</f>
        <v>417</v>
      </c>
      <c r="E67" s="118">
        <f t="shared" si="18"/>
        <v>1583</v>
      </c>
      <c r="F67" s="118">
        <f t="shared" si="18"/>
        <v>0</v>
      </c>
      <c r="G67" s="118">
        <f t="shared" si="18"/>
        <v>0</v>
      </c>
      <c r="H67" s="118">
        <f t="shared" si="18"/>
        <v>0</v>
      </c>
      <c r="I67" s="118">
        <f t="shared" si="18"/>
        <v>0</v>
      </c>
    </row>
    <row r="68" spans="1:9" s="74" customFormat="1" ht="12.75" customHeight="1" x14ac:dyDescent="0.2">
      <c r="A68" s="24" t="s">
        <v>73</v>
      </c>
      <c r="B68" s="43" t="s">
        <v>5</v>
      </c>
      <c r="C68" s="82">
        <f t="shared" si="17"/>
        <v>2000</v>
      </c>
      <c r="D68" s="118">
        <f>D70</f>
        <v>417</v>
      </c>
      <c r="E68" s="118">
        <f t="shared" si="18"/>
        <v>1583</v>
      </c>
      <c r="F68" s="118">
        <f t="shared" si="18"/>
        <v>0</v>
      </c>
      <c r="G68" s="118">
        <f t="shared" si="18"/>
        <v>0</v>
      </c>
      <c r="H68" s="118">
        <f t="shared" si="18"/>
        <v>0</v>
      </c>
      <c r="I68" s="118">
        <f t="shared" si="18"/>
        <v>0</v>
      </c>
    </row>
    <row r="69" spans="1:9" s="74" customFormat="1" ht="12.75" customHeight="1" x14ac:dyDescent="0.2">
      <c r="A69" s="35" t="s">
        <v>132</v>
      </c>
      <c r="B69" s="15" t="s">
        <v>4</v>
      </c>
      <c r="C69" s="82">
        <f t="shared" si="17"/>
        <v>2000</v>
      </c>
      <c r="D69" s="118">
        <f>D71</f>
        <v>417</v>
      </c>
      <c r="E69" s="118">
        <f t="shared" si="18"/>
        <v>1583</v>
      </c>
      <c r="F69" s="118">
        <f t="shared" si="18"/>
        <v>0</v>
      </c>
      <c r="G69" s="118">
        <f t="shared" si="18"/>
        <v>0</v>
      </c>
      <c r="H69" s="118">
        <f t="shared" si="18"/>
        <v>0</v>
      </c>
      <c r="I69" s="118">
        <f t="shared" si="18"/>
        <v>0</v>
      </c>
    </row>
    <row r="70" spans="1:9" s="74" customFormat="1" ht="12.75" customHeight="1" x14ac:dyDescent="0.2">
      <c r="A70" s="31"/>
      <c r="B70" s="20" t="s">
        <v>5</v>
      </c>
      <c r="C70" s="82">
        <f t="shared" si="17"/>
        <v>2000</v>
      </c>
      <c r="D70" s="118">
        <f>D72</f>
        <v>417</v>
      </c>
      <c r="E70" s="118">
        <f t="shared" si="18"/>
        <v>1583</v>
      </c>
      <c r="F70" s="118">
        <f t="shared" si="18"/>
        <v>0</v>
      </c>
      <c r="G70" s="118">
        <f t="shared" si="18"/>
        <v>0</v>
      </c>
      <c r="H70" s="118">
        <f t="shared" si="18"/>
        <v>0</v>
      </c>
      <c r="I70" s="118">
        <f t="shared" si="18"/>
        <v>0</v>
      </c>
    </row>
    <row r="71" spans="1:9" s="74" customFormat="1" ht="12.75" customHeight="1" x14ac:dyDescent="0.2">
      <c r="A71" s="35" t="s">
        <v>78</v>
      </c>
      <c r="B71" s="41" t="s">
        <v>4</v>
      </c>
      <c r="C71" s="82">
        <f t="shared" si="17"/>
        <v>2000</v>
      </c>
      <c r="D71" s="118">
        <f t="shared" ref="D71:I74" si="19">D73</f>
        <v>417</v>
      </c>
      <c r="E71" s="118">
        <f t="shared" si="19"/>
        <v>1583</v>
      </c>
      <c r="F71" s="118">
        <f t="shared" si="19"/>
        <v>0</v>
      </c>
      <c r="G71" s="118">
        <f t="shared" si="19"/>
        <v>0</v>
      </c>
      <c r="H71" s="118">
        <f t="shared" si="19"/>
        <v>0</v>
      </c>
      <c r="I71" s="118">
        <f t="shared" si="19"/>
        <v>0</v>
      </c>
    </row>
    <row r="72" spans="1:9" s="74" customFormat="1" ht="12.75" customHeight="1" x14ac:dyDescent="0.2">
      <c r="A72" s="19"/>
      <c r="B72" s="43" t="s">
        <v>5</v>
      </c>
      <c r="C72" s="82">
        <f t="shared" si="17"/>
        <v>2000</v>
      </c>
      <c r="D72" s="118">
        <f t="shared" si="19"/>
        <v>417</v>
      </c>
      <c r="E72" s="118">
        <f t="shared" si="19"/>
        <v>1583</v>
      </c>
      <c r="F72" s="118">
        <f t="shared" si="19"/>
        <v>0</v>
      </c>
      <c r="G72" s="118">
        <f t="shared" si="19"/>
        <v>0</v>
      </c>
      <c r="H72" s="118">
        <f t="shared" si="19"/>
        <v>0</v>
      </c>
      <c r="I72" s="118">
        <f t="shared" si="19"/>
        <v>0</v>
      </c>
    </row>
    <row r="73" spans="1:9" s="74" customFormat="1" ht="12.75" customHeight="1" x14ac:dyDescent="0.2">
      <c r="A73" s="166" t="s">
        <v>71</v>
      </c>
      <c r="B73" s="41" t="s">
        <v>4</v>
      </c>
      <c r="C73" s="82">
        <f t="shared" si="17"/>
        <v>2000</v>
      </c>
      <c r="D73" s="118">
        <f>D75</f>
        <v>417</v>
      </c>
      <c r="E73" s="118">
        <f t="shared" si="19"/>
        <v>1583</v>
      </c>
      <c r="F73" s="118">
        <f t="shared" si="19"/>
        <v>0</v>
      </c>
      <c r="G73" s="118">
        <f t="shared" si="19"/>
        <v>0</v>
      </c>
      <c r="H73" s="118">
        <f t="shared" si="19"/>
        <v>0</v>
      </c>
      <c r="I73" s="118">
        <f t="shared" si="19"/>
        <v>0</v>
      </c>
    </row>
    <row r="74" spans="1:9" s="74" customFormat="1" ht="12.75" customHeight="1" x14ac:dyDescent="0.2">
      <c r="A74" s="165"/>
      <c r="B74" s="43" t="s">
        <v>5</v>
      </c>
      <c r="C74" s="82">
        <f t="shared" si="17"/>
        <v>2000</v>
      </c>
      <c r="D74" s="118">
        <f>D76</f>
        <v>417</v>
      </c>
      <c r="E74" s="118">
        <f t="shared" si="19"/>
        <v>1583</v>
      </c>
      <c r="F74" s="118">
        <f t="shared" si="19"/>
        <v>0</v>
      </c>
      <c r="G74" s="118">
        <f t="shared" si="19"/>
        <v>0</v>
      </c>
      <c r="H74" s="118">
        <f t="shared" si="19"/>
        <v>0</v>
      </c>
      <c r="I74" s="118">
        <f t="shared" si="19"/>
        <v>0</v>
      </c>
    </row>
    <row r="75" spans="1:9" s="74" customFormat="1" ht="12.75" customHeight="1" x14ac:dyDescent="0.2">
      <c r="A75" s="166" t="s">
        <v>127</v>
      </c>
      <c r="B75" s="64" t="s">
        <v>4</v>
      </c>
      <c r="C75" s="82">
        <f t="shared" si="17"/>
        <v>2000</v>
      </c>
      <c r="D75" s="118">
        <v>417</v>
      </c>
      <c r="E75" s="118">
        <v>1583</v>
      </c>
      <c r="F75" s="118">
        <v>0</v>
      </c>
      <c r="G75" s="118">
        <v>0</v>
      </c>
      <c r="H75" s="118">
        <v>0</v>
      </c>
      <c r="I75" s="118">
        <v>0</v>
      </c>
    </row>
    <row r="76" spans="1:9" s="74" customFormat="1" ht="12.75" customHeight="1" x14ac:dyDescent="0.2">
      <c r="A76" s="161" t="s">
        <v>107</v>
      </c>
      <c r="B76" s="63" t="s">
        <v>5</v>
      </c>
      <c r="C76" s="82">
        <f t="shared" si="17"/>
        <v>2000</v>
      </c>
      <c r="D76" s="118">
        <v>417</v>
      </c>
      <c r="E76" s="118">
        <v>1583</v>
      </c>
      <c r="F76" s="118">
        <v>0</v>
      </c>
      <c r="G76" s="118">
        <v>0</v>
      </c>
      <c r="H76" s="118">
        <v>0</v>
      </c>
      <c r="I76" s="118">
        <v>0</v>
      </c>
    </row>
    <row r="77" spans="1:9" s="74" customFormat="1" ht="12.75" customHeight="1" x14ac:dyDescent="0.2">
      <c r="A77" s="236" t="s">
        <v>188</v>
      </c>
      <c r="B77" s="234"/>
      <c r="C77" s="234"/>
      <c r="D77" s="234"/>
      <c r="E77" s="234"/>
      <c r="F77" s="234"/>
      <c r="G77" s="234"/>
      <c r="H77" s="234"/>
      <c r="I77" s="235"/>
    </row>
    <row r="78" spans="1:9" s="74" customFormat="1" ht="12.75" customHeight="1" x14ac:dyDescent="0.2">
      <c r="A78" s="166" t="s">
        <v>9</v>
      </c>
      <c r="B78" s="41" t="s">
        <v>4</v>
      </c>
      <c r="C78" s="82">
        <f t="shared" si="17"/>
        <v>1071.0999999999999</v>
      </c>
      <c r="D78" s="118">
        <f t="shared" ref="D78:I83" si="20">D80</f>
        <v>153.66999999999999</v>
      </c>
      <c r="E78" s="118">
        <f t="shared" si="20"/>
        <v>917.43</v>
      </c>
      <c r="F78" s="118">
        <f t="shared" si="20"/>
        <v>0</v>
      </c>
      <c r="G78" s="118">
        <f t="shared" si="20"/>
        <v>0</v>
      </c>
      <c r="H78" s="118">
        <f t="shared" si="20"/>
        <v>0</v>
      </c>
      <c r="I78" s="118">
        <f t="shared" si="20"/>
        <v>0</v>
      </c>
    </row>
    <row r="79" spans="1:9" s="74" customFormat="1" ht="12.75" customHeight="1" x14ac:dyDescent="0.2">
      <c r="A79" s="38" t="s">
        <v>36</v>
      </c>
      <c r="B79" s="43" t="s">
        <v>5</v>
      </c>
      <c r="C79" s="82">
        <f t="shared" si="17"/>
        <v>278.95999999999998</v>
      </c>
      <c r="D79" s="118">
        <f t="shared" si="20"/>
        <v>153.66999999999999</v>
      </c>
      <c r="E79" s="118">
        <f t="shared" si="20"/>
        <v>125.29</v>
      </c>
      <c r="F79" s="118">
        <f t="shared" si="20"/>
        <v>0</v>
      </c>
      <c r="G79" s="118">
        <f t="shared" si="20"/>
        <v>0</v>
      </c>
      <c r="H79" s="118">
        <f t="shared" si="20"/>
        <v>0</v>
      </c>
      <c r="I79" s="118">
        <f t="shared" si="20"/>
        <v>0</v>
      </c>
    </row>
    <row r="80" spans="1:9" s="74" customFormat="1" ht="12.75" customHeight="1" x14ac:dyDescent="0.2">
      <c r="A80" s="162" t="s">
        <v>35</v>
      </c>
      <c r="B80" s="41" t="s">
        <v>4</v>
      </c>
      <c r="C80" s="82">
        <f t="shared" si="17"/>
        <v>1071.0999999999999</v>
      </c>
      <c r="D80" s="118">
        <f t="shared" si="20"/>
        <v>153.66999999999999</v>
      </c>
      <c r="E80" s="118">
        <f t="shared" si="20"/>
        <v>917.43</v>
      </c>
      <c r="F80" s="118">
        <f t="shared" si="20"/>
        <v>0</v>
      </c>
      <c r="G80" s="118">
        <f t="shared" si="20"/>
        <v>0</v>
      </c>
      <c r="H80" s="118">
        <f t="shared" si="20"/>
        <v>0</v>
      </c>
      <c r="I80" s="118">
        <f t="shared" si="20"/>
        <v>0</v>
      </c>
    </row>
    <row r="81" spans="1:11" s="74" customFormat="1" ht="12.75" customHeight="1" x14ac:dyDescent="0.2">
      <c r="A81" s="38" t="s">
        <v>36</v>
      </c>
      <c r="B81" s="43" t="s">
        <v>5</v>
      </c>
      <c r="C81" s="82">
        <f t="shared" si="17"/>
        <v>278.95999999999998</v>
      </c>
      <c r="D81" s="118">
        <f t="shared" si="20"/>
        <v>153.66999999999999</v>
      </c>
      <c r="E81" s="118">
        <f t="shared" si="20"/>
        <v>125.29</v>
      </c>
      <c r="F81" s="118">
        <f t="shared" si="20"/>
        <v>0</v>
      </c>
      <c r="G81" s="118">
        <f t="shared" si="20"/>
        <v>0</v>
      </c>
      <c r="H81" s="118">
        <f t="shared" si="20"/>
        <v>0</v>
      </c>
      <c r="I81" s="118">
        <f t="shared" si="20"/>
        <v>0</v>
      </c>
    </row>
    <row r="82" spans="1:11" s="74" customFormat="1" ht="12.75" customHeight="1" x14ac:dyDescent="0.2">
      <c r="A82" s="237" t="s">
        <v>189</v>
      </c>
      <c r="B82" s="41" t="s">
        <v>4</v>
      </c>
      <c r="C82" s="82">
        <f t="shared" si="17"/>
        <v>1071.0999999999999</v>
      </c>
      <c r="D82" s="118">
        <f t="shared" si="20"/>
        <v>153.66999999999999</v>
      </c>
      <c r="E82" s="118">
        <f t="shared" si="20"/>
        <v>917.43</v>
      </c>
      <c r="F82" s="118">
        <f t="shared" si="20"/>
        <v>0</v>
      </c>
      <c r="G82" s="118">
        <f t="shared" si="20"/>
        <v>0</v>
      </c>
      <c r="H82" s="118">
        <f t="shared" si="20"/>
        <v>0</v>
      </c>
      <c r="I82" s="118">
        <f t="shared" si="20"/>
        <v>0</v>
      </c>
    </row>
    <row r="83" spans="1:11" s="74" customFormat="1" ht="12.75" customHeight="1" x14ac:dyDescent="0.2">
      <c r="A83" s="238"/>
      <c r="B83" s="43" t="s">
        <v>5</v>
      </c>
      <c r="C83" s="82">
        <f t="shared" si="17"/>
        <v>278.95999999999998</v>
      </c>
      <c r="D83" s="172">
        <f t="shared" si="20"/>
        <v>153.66999999999999</v>
      </c>
      <c r="E83" s="172">
        <f t="shared" si="20"/>
        <v>125.29</v>
      </c>
      <c r="F83" s="118">
        <f t="shared" si="20"/>
        <v>0</v>
      </c>
      <c r="G83" s="118">
        <f t="shared" si="20"/>
        <v>0</v>
      </c>
      <c r="H83" s="118">
        <f t="shared" si="20"/>
        <v>0</v>
      </c>
      <c r="I83" s="118">
        <f t="shared" si="20"/>
        <v>0</v>
      </c>
    </row>
    <row r="84" spans="1:11" s="74" customFormat="1" ht="12.75" customHeight="1" x14ac:dyDescent="0.2">
      <c r="A84" s="105" t="s">
        <v>190</v>
      </c>
      <c r="B84" s="41" t="s">
        <v>4</v>
      </c>
      <c r="C84" s="82">
        <f t="shared" si="17"/>
        <v>1071.0999999999999</v>
      </c>
      <c r="D84" s="172">
        <v>153.66999999999999</v>
      </c>
      <c r="E84" s="172">
        <v>917.43</v>
      </c>
      <c r="F84" s="118">
        <v>0</v>
      </c>
      <c r="G84" s="118">
        <v>0</v>
      </c>
      <c r="H84" s="118">
        <v>0</v>
      </c>
      <c r="I84" s="118">
        <v>0</v>
      </c>
    </row>
    <row r="85" spans="1:11" s="74" customFormat="1" ht="29.25" customHeight="1" x14ac:dyDescent="0.2">
      <c r="A85" s="109" t="s">
        <v>191</v>
      </c>
      <c r="B85" s="43" t="s">
        <v>5</v>
      </c>
      <c r="C85" s="82">
        <f t="shared" si="17"/>
        <v>278.95999999999998</v>
      </c>
      <c r="D85" s="172">
        <v>153.66999999999999</v>
      </c>
      <c r="E85" s="172">
        <v>125.29</v>
      </c>
      <c r="F85" s="118">
        <v>0</v>
      </c>
      <c r="G85" s="118">
        <v>0</v>
      </c>
      <c r="H85" s="118">
        <v>0</v>
      </c>
      <c r="I85" s="118">
        <v>0</v>
      </c>
    </row>
    <row r="86" spans="1:11" ht="12.75" customHeight="1" x14ac:dyDescent="0.2">
      <c r="A86" s="233" t="s">
        <v>104</v>
      </c>
      <c r="B86" s="234"/>
      <c r="C86" s="234"/>
      <c r="D86" s="234"/>
      <c r="E86" s="234"/>
      <c r="F86" s="234"/>
      <c r="G86" s="234"/>
      <c r="H86" s="234"/>
      <c r="I86" s="235"/>
      <c r="K86" s="36"/>
    </row>
    <row r="87" spans="1:11" ht="12.75" customHeight="1" x14ac:dyDescent="0.2">
      <c r="A87" s="239" t="s">
        <v>9</v>
      </c>
      <c r="B87" s="240"/>
      <c r="C87" s="240"/>
      <c r="D87" s="240"/>
      <c r="E87" s="240"/>
      <c r="F87" s="240"/>
      <c r="G87" s="240"/>
      <c r="H87" s="240"/>
      <c r="I87" s="241"/>
    </row>
    <row r="88" spans="1:11" ht="12.75" customHeight="1" x14ac:dyDescent="0.2">
      <c r="A88" s="49" t="s">
        <v>36</v>
      </c>
      <c r="B88" s="47" t="s">
        <v>4</v>
      </c>
      <c r="C88" s="82">
        <f t="shared" ref="C88:C95" si="21">D88+E88+F88+G88+H88+I88</f>
        <v>94835.08</v>
      </c>
      <c r="D88" s="118">
        <f t="shared" ref="D88:I93" si="22">D90</f>
        <v>43043.72</v>
      </c>
      <c r="E88" s="118">
        <f t="shared" si="22"/>
        <v>51791.360000000001</v>
      </c>
      <c r="F88" s="118">
        <f t="shared" si="22"/>
        <v>0</v>
      </c>
      <c r="G88" s="118">
        <f t="shared" si="22"/>
        <v>0</v>
      </c>
      <c r="H88" s="118">
        <f t="shared" si="22"/>
        <v>0</v>
      </c>
      <c r="I88" s="118">
        <f t="shared" si="22"/>
        <v>0</v>
      </c>
    </row>
    <row r="89" spans="1:11" ht="12.75" customHeight="1" x14ac:dyDescent="0.2">
      <c r="A89" s="38"/>
      <c r="B89" s="43" t="s">
        <v>5</v>
      </c>
      <c r="C89" s="82">
        <f t="shared" si="21"/>
        <v>26657.91</v>
      </c>
      <c r="D89" s="118">
        <f t="shared" si="22"/>
        <v>12239.45</v>
      </c>
      <c r="E89" s="118">
        <f t="shared" si="22"/>
        <v>14418.46</v>
      </c>
      <c r="F89" s="118">
        <f t="shared" si="22"/>
        <v>0</v>
      </c>
      <c r="G89" s="118">
        <f t="shared" si="22"/>
        <v>0</v>
      </c>
      <c r="H89" s="118">
        <f t="shared" si="22"/>
        <v>0</v>
      </c>
      <c r="I89" s="118">
        <f t="shared" si="22"/>
        <v>0</v>
      </c>
    </row>
    <row r="90" spans="1:11" ht="12.75" customHeight="1" x14ac:dyDescent="0.2">
      <c r="A90" s="40" t="s">
        <v>35</v>
      </c>
      <c r="B90" s="41" t="s">
        <v>4</v>
      </c>
      <c r="C90" s="82">
        <f t="shared" si="21"/>
        <v>94835.08</v>
      </c>
      <c r="D90" s="118">
        <f t="shared" si="22"/>
        <v>43043.72</v>
      </c>
      <c r="E90" s="118">
        <f t="shared" si="22"/>
        <v>51791.360000000001</v>
      </c>
      <c r="F90" s="118">
        <f t="shared" si="22"/>
        <v>0</v>
      </c>
      <c r="G90" s="118">
        <f t="shared" si="22"/>
        <v>0</v>
      </c>
      <c r="H90" s="118">
        <f t="shared" si="22"/>
        <v>0</v>
      </c>
      <c r="I90" s="118">
        <f t="shared" si="22"/>
        <v>0</v>
      </c>
    </row>
    <row r="91" spans="1:11" ht="12.75" customHeight="1" x14ac:dyDescent="0.2">
      <c r="A91" s="38" t="s">
        <v>36</v>
      </c>
      <c r="B91" s="43" t="s">
        <v>5</v>
      </c>
      <c r="C91" s="82">
        <f t="shared" si="21"/>
        <v>26657.91</v>
      </c>
      <c r="D91" s="82">
        <f t="shared" si="22"/>
        <v>12239.45</v>
      </c>
      <c r="E91" s="82">
        <f t="shared" si="22"/>
        <v>14418.46</v>
      </c>
      <c r="F91" s="82">
        <f t="shared" si="22"/>
        <v>0</v>
      </c>
      <c r="G91" s="82">
        <f t="shared" si="22"/>
        <v>0</v>
      </c>
      <c r="H91" s="82">
        <f t="shared" si="22"/>
        <v>0</v>
      </c>
      <c r="I91" s="82">
        <f t="shared" si="22"/>
        <v>0</v>
      </c>
    </row>
    <row r="92" spans="1:11" ht="23.25" customHeight="1" x14ac:dyDescent="0.2">
      <c r="A92" s="71" t="s">
        <v>100</v>
      </c>
      <c r="B92" s="41" t="s">
        <v>4</v>
      </c>
      <c r="C92" s="82">
        <f t="shared" si="21"/>
        <v>94835.08</v>
      </c>
      <c r="D92" s="82">
        <f t="shared" si="22"/>
        <v>43043.72</v>
      </c>
      <c r="E92" s="82">
        <f t="shared" si="22"/>
        <v>51791.360000000001</v>
      </c>
      <c r="F92" s="82">
        <f t="shared" si="22"/>
        <v>0</v>
      </c>
      <c r="G92" s="82">
        <f t="shared" si="22"/>
        <v>0</v>
      </c>
      <c r="H92" s="82">
        <f t="shared" si="22"/>
        <v>0</v>
      </c>
      <c r="I92" s="82">
        <f t="shared" si="22"/>
        <v>0</v>
      </c>
    </row>
    <row r="93" spans="1:11" ht="12.75" customHeight="1" x14ac:dyDescent="0.2">
      <c r="A93" s="65" t="s">
        <v>28</v>
      </c>
      <c r="B93" s="43" t="s">
        <v>5</v>
      </c>
      <c r="C93" s="82">
        <f t="shared" si="21"/>
        <v>26657.91</v>
      </c>
      <c r="D93" s="171">
        <f t="shared" si="22"/>
        <v>12239.45</v>
      </c>
      <c r="E93" s="171">
        <f t="shared" si="22"/>
        <v>14418.46</v>
      </c>
      <c r="F93" s="171">
        <f t="shared" si="22"/>
        <v>0</v>
      </c>
      <c r="G93" s="82">
        <f t="shared" si="22"/>
        <v>0</v>
      </c>
      <c r="H93" s="82">
        <f t="shared" si="22"/>
        <v>0</v>
      </c>
      <c r="I93" s="82">
        <f t="shared" si="22"/>
        <v>0</v>
      </c>
    </row>
    <row r="94" spans="1:11" ht="29.25" customHeight="1" x14ac:dyDescent="0.2">
      <c r="A94" s="105" t="s">
        <v>133</v>
      </c>
      <c r="B94" s="97" t="s">
        <v>4</v>
      </c>
      <c r="C94" s="100">
        <f t="shared" si="21"/>
        <v>94835.08</v>
      </c>
      <c r="D94" s="160">
        <v>43043.72</v>
      </c>
      <c r="E94" s="160">
        <v>51791.360000000001</v>
      </c>
      <c r="F94" s="160">
        <v>0</v>
      </c>
      <c r="G94" s="100">
        <v>0</v>
      </c>
      <c r="H94" s="100">
        <v>0</v>
      </c>
      <c r="I94" s="100">
        <v>0</v>
      </c>
    </row>
    <row r="95" spans="1:11" ht="12.75" customHeight="1" x14ac:dyDescent="0.2">
      <c r="A95" s="31"/>
      <c r="B95" s="96" t="s">
        <v>5</v>
      </c>
      <c r="C95" s="100">
        <f t="shared" si="21"/>
        <v>26657.91</v>
      </c>
      <c r="D95" s="160">
        <v>12239.45</v>
      </c>
      <c r="E95" s="160">
        <f>14418.46</f>
        <v>14418.46</v>
      </c>
      <c r="F95" s="160">
        <v>0</v>
      </c>
      <c r="G95" s="100">
        <v>0</v>
      </c>
      <c r="H95" s="100">
        <v>0</v>
      </c>
      <c r="I95" s="100">
        <v>0</v>
      </c>
    </row>
    <row r="96" spans="1:11" ht="12.75" customHeight="1" x14ac:dyDescent="0.2">
      <c r="A96" s="233" t="s">
        <v>38</v>
      </c>
      <c r="B96" s="234"/>
      <c r="C96" s="234"/>
      <c r="D96" s="234"/>
      <c r="E96" s="234"/>
      <c r="F96" s="234"/>
      <c r="G96" s="234"/>
      <c r="H96" s="234"/>
      <c r="I96" s="235"/>
      <c r="K96" s="36"/>
    </row>
    <row r="97" spans="1:16" s="74" customFormat="1" ht="12.75" customHeight="1" x14ac:dyDescent="0.2">
      <c r="A97" s="242" t="s">
        <v>9</v>
      </c>
      <c r="B97" s="243"/>
      <c r="C97" s="243"/>
      <c r="D97" s="243"/>
      <c r="E97" s="243"/>
      <c r="F97" s="243"/>
      <c r="G97" s="243"/>
      <c r="H97" s="243"/>
      <c r="I97" s="244"/>
    </row>
    <row r="98" spans="1:16" s="74" customFormat="1" ht="12.75" customHeight="1" x14ac:dyDescent="0.2">
      <c r="A98" s="165" t="s">
        <v>37</v>
      </c>
      <c r="B98" s="47" t="s">
        <v>4</v>
      </c>
      <c r="C98" s="82">
        <f t="shared" ref="C98:C161" si="23">D98+E98+F98+G98+H98+I98</f>
        <v>339195.40999999986</v>
      </c>
      <c r="D98" s="118">
        <f>D100</f>
        <v>28816.939999999991</v>
      </c>
      <c r="E98" s="118">
        <f t="shared" ref="E98:I99" si="24">E100</f>
        <v>16105.000000000002</v>
      </c>
      <c r="F98" s="118">
        <f t="shared" si="24"/>
        <v>7180</v>
      </c>
      <c r="G98" s="118">
        <f t="shared" si="24"/>
        <v>8950</v>
      </c>
      <c r="H98" s="118">
        <f t="shared" si="24"/>
        <v>7400</v>
      </c>
      <c r="I98" s="118">
        <f t="shared" si="24"/>
        <v>270743.46999999986</v>
      </c>
      <c r="L98" s="113"/>
    </row>
    <row r="99" spans="1:16" s="74" customFormat="1" ht="12.75" customHeight="1" x14ac:dyDescent="0.2">
      <c r="A99" s="165"/>
      <c r="B99" s="43" t="s">
        <v>5</v>
      </c>
      <c r="C99" s="82">
        <f t="shared" si="23"/>
        <v>339195.40999999986</v>
      </c>
      <c r="D99" s="118">
        <f>D101</f>
        <v>28816.939999999991</v>
      </c>
      <c r="E99" s="118">
        <f t="shared" si="24"/>
        <v>16105.000000000002</v>
      </c>
      <c r="F99" s="118">
        <f t="shared" si="24"/>
        <v>7180</v>
      </c>
      <c r="G99" s="118">
        <f t="shared" si="24"/>
        <v>8950</v>
      </c>
      <c r="H99" s="118">
        <f t="shared" si="24"/>
        <v>7400</v>
      </c>
      <c r="I99" s="118">
        <f t="shared" si="24"/>
        <v>270743.46999999986</v>
      </c>
    </row>
    <row r="100" spans="1:16" s="74" customFormat="1" ht="12.75" customHeight="1" x14ac:dyDescent="0.2">
      <c r="A100" s="145" t="s">
        <v>35</v>
      </c>
      <c r="B100" s="41" t="s">
        <v>4</v>
      </c>
      <c r="C100" s="82">
        <f t="shared" si="23"/>
        <v>339195.40999999986</v>
      </c>
      <c r="D100" s="118">
        <f t="shared" ref="D100:I101" si="25">D102+D104</f>
        <v>28816.939999999991</v>
      </c>
      <c r="E100" s="118">
        <f t="shared" si="25"/>
        <v>16105.000000000002</v>
      </c>
      <c r="F100" s="118">
        <f t="shared" si="25"/>
        <v>7180</v>
      </c>
      <c r="G100" s="118">
        <f t="shared" si="25"/>
        <v>8950</v>
      </c>
      <c r="H100" s="118">
        <f t="shared" si="25"/>
        <v>7400</v>
      </c>
      <c r="I100" s="118">
        <f t="shared" si="25"/>
        <v>270743.46999999986</v>
      </c>
    </row>
    <row r="101" spans="1:16" s="74" customFormat="1" ht="12.75" customHeight="1" x14ac:dyDescent="0.2">
      <c r="A101" s="165" t="s">
        <v>37</v>
      </c>
      <c r="B101" s="43" t="s">
        <v>5</v>
      </c>
      <c r="C101" s="82">
        <f t="shared" si="23"/>
        <v>339195.40999999986</v>
      </c>
      <c r="D101" s="118">
        <f t="shared" si="25"/>
        <v>28816.939999999991</v>
      </c>
      <c r="E101" s="118">
        <f t="shared" si="25"/>
        <v>16105.000000000002</v>
      </c>
      <c r="F101" s="118">
        <f t="shared" si="25"/>
        <v>7180</v>
      </c>
      <c r="G101" s="118">
        <f t="shared" si="25"/>
        <v>8950</v>
      </c>
      <c r="H101" s="118">
        <f t="shared" si="25"/>
        <v>7400</v>
      </c>
      <c r="I101" s="118">
        <f t="shared" si="25"/>
        <v>270743.46999999986</v>
      </c>
    </row>
    <row r="102" spans="1:16" s="73" customFormat="1" ht="12.75" customHeight="1" x14ac:dyDescent="0.2">
      <c r="A102" s="107" t="s">
        <v>100</v>
      </c>
      <c r="B102" s="41" t="s">
        <v>4</v>
      </c>
      <c r="C102" s="82">
        <f t="shared" si="23"/>
        <v>0</v>
      </c>
      <c r="D102" s="118">
        <v>0</v>
      </c>
      <c r="E102" s="118">
        <v>0</v>
      </c>
      <c r="F102" s="118">
        <v>0</v>
      </c>
      <c r="G102" s="118">
        <v>0</v>
      </c>
      <c r="H102" s="118">
        <v>0</v>
      </c>
      <c r="I102" s="118">
        <v>0</v>
      </c>
      <c r="K102" s="120"/>
      <c r="L102" s="120"/>
      <c r="M102" s="120"/>
      <c r="N102" s="120"/>
    </row>
    <row r="103" spans="1:16" s="73" customFormat="1" ht="12.75" customHeight="1" x14ac:dyDescent="0.2">
      <c r="A103" s="195" t="s">
        <v>28</v>
      </c>
      <c r="B103" s="174" t="s">
        <v>5</v>
      </c>
      <c r="C103" s="171">
        <f t="shared" si="23"/>
        <v>0</v>
      </c>
      <c r="D103" s="172">
        <v>0</v>
      </c>
      <c r="E103" s="172">
        <v>0</v>
      </c>
      <c r="F103" s="172">
        <v>0</v>
      </c>
      <c r="G103" s="172">
        <v>0</v>
      </c>
      <c r="H103" s="172">
        <v>0</v>
      </c>
      <c r="I103" s="172">
        <v>0</v>
      </c>
    </row>
    <row r="104" spans="1:16" s="74" customFormat="1" ht="12.75" customHeight="1" x14ac:dyDescent="0.2">
      <c r="A104" s="196" t="s">
        <v>132</v>
      </c>
      <c r="B104" s="197" t="s">
        <v>4</v>
      </c>
      <c r="C104" s="171">
        <f t="shared" si="23"/>
        <v>339195.40999999986</v>
      </c>
      <c r="D104" s="172">
        <f>D106</f>
        <v>28816.939999999991</v>
      </c>
      <c r="E104" s="172">
        <f t="shared" ref="E104:I107" si="26">E106</f>
        <v>16105.000000000002</v>
      </c>
      <c r="F104" s="172">
        <f t="shared" si="26"/>
        <v>7180</v>
      </c>
      <c r="G104" s="172">
        <f t="shared" si="26"/>
        <v>8950</v>
      </c>
      <c r="H104" s="172">
        <f t="shared" si="26"/>
        <v>7400</v>
      </c>
      <c r="I104" s="172">
        <f t="shared" si="26"/>
        <v>270743.46999999986</v>
      </c>
    </row>
    <row r="105" spans="1:16" s="74" customFormat="1" ht="12.75" customHeight="1" x14ac:dyDescent="0.2">
      <c r="A105" s="198"/>
      <c r="B105" s="199" t="s">
        <v>5</v>
      </c>
      <c r="C105" s="171">
        <f t="shared" si="23"/>
        <v>339195.40999999986</v>
      </c>
      <c r="D105" s="172">
        <f>D107</f>
        <v>28816.939999999991</v>
      </c>
      <c r="E105" s="172">
        <f t="shared" si="26"/>
        <v>16105.000000000002</v>
      </c>
      <c r="F105" s="172">
        <f t="shared" si="26"/>
        <v>7180</v>
      </c>
      <c r="G105" s="172">
        <f t="shared" si="26"/>
        <v>8950</v>
      </c>
      <c r="H105" s="172">
        <f t="shared" si="26"/>
        <v>7400</v>
      </c>
      <c r="I105" s="172">
        <f t="shared" si="26"/>
        <v>270743.46999999986</v>
      </c>
    </row>
    <row r="106" spans="1:16" ht="12.75" customHeight="1" x14ac:dyDescent="0.2">
      <c r="A106" s="200" t="s">
        <v>98</v>
      </c>
      <c r="B106" s="170" t="s">
        <v>4</v>
      </c>
      <c r="C106" s="171">
        <f t="shared" si="23"/>
        <v>339195.40999999986</v>
      </c>
      <c r="D106" s="172">
        <f>D108</f>
        <v>28816.939999999991</v>
      </c>
      <c r="E106" s="160">
        <f t="shared" si="26"/>
        <v>16105.000000000002</v>
      </c>
      <c r="F106" s="160">
        <f t="shared" si="26"/>
        <v>7180</v>
      </c>
      <c r="G106" s="172">
        <f t="shared" si="26"/>
        <v>8950</v>
      </c>
      <c r="H106" s="172">
        <f t="shared" si="26"/>
        <v>7400</v>
      </c>
      <c r="I106" s="172">
        <f t="shared" si="26"/>
        <v>270743.46999999986</v>
      </c>
      <c r="M106" s="112"/>
    </row>
    <row r="107" spans="1:16" ht="12.75" customHeight="1" x14ac:dyDescent="0.2">
      <c r="A107" s="173"/>
      <c r="B107" s="174" t="s">
        <v>5</v>
      </c>
      <c r="C107" s="171">
        <f t="shared" si="23"/>
        <v>339195.40999999986</v>
      </c>
      <c r="D107" s="172">
        <f>D109</f>
        <v>28816.939999999991</v>
      </c>
      <c r="E107" s="160">
        <f t="shared" si="26"/>
        <v>16105.000000000002</v>
      </c>
      <c r="F107" s="160">
        <f t="shared" si="26"/>
        <v>7180</v>
      </c>
      <c r="G107" s="172">
        <f t="shared" si="26"/>
        <v>8950</v>
      </c>
      <c r="H107" s="172">
        <f t="shared" si="26"/>
        <v>7400</v>
      </c>
      <c r="I107" s="172">
        <f t="shared" si="26"/>
        <v>270743.46999999986</v>
      </c>
    </row>
    <row r="108" spans="1:16" ht="12.75" customHeight="1" x14ac:dyDescent="0.2">
      <c r="A108" s="176" t="s">
        <v>71</v>
      </c>
      <c r="B108" s="177" t="s">
        <v>4</v>
      </c>
      <c r="C108" s="171">
        <f t="shared" si="23"/>
        <v>339195.40999999986</v>
      </c>
      <c r="D108" s="171">
        <f>D110+D112+D114+D116+D118+D120+D122+D124+D126+D128+D130+D132+D134++++D136+D138+D140+D142+D144+D146+D148+D150+D152+D154+D156+D158+D160+D162+D164+D166+D168+D170+D172+D174+D176+D178+D180+D182+D184+D186+D188+D190+D192+D194+D196+D198+D200+D202+D204+D206+D208+D210+D212+D214+D216+D218+D220+D222+D224+D226+D228+D230+D232+D234</f>
        <v>28816.939999999991</v>
      </c>
      <c r="E108" s="171">
        <f t="shared" ref="E108:I109" si="27">E110+E112+E114+E116+E118+E120+E122+E124+E126+E128+E130+E132+E134++++E136+E138+E140+E142+E144+E146+E148+E150+E152+E154+E156+E158+E160+E162+E164+E166+E168+E170+E172+E174+E176+E178+E180+E182+E184+E186+E188+E190+E192+E194+E196+E198+E200+E202+E204+E206+E208+E210+E212+E214+E216+E218+E220+E222+E224+E226+E228+E230+E232+E234</f>
        <v>16105.000000000002</v>
      </c>
      <c r="F108" s="171">
        <f t="shared" si="27"/>
        <v>7180</v>
      </c>
      <c r="G108" s="171">
        <f t="shared" si="27"/>
        <v>8950</v>
      </c>
      <c r="H108" s="171">
        <f t="shared" si="27"/>
        <v>7400</v>
      </c>
      <c r="I108" s="171">
        <f t="shared" si="27"/>
        <v>270743.46999999986</v>
      </c>
    </row>
    <row r="109" spans="1:16" ht="12.75" customHeight="1" x14ac:dyDescent="0.2">
      <c r="A109" s="176"/>
      <c r="B109" s="174" t="s">
        <v>5</v>
      </c>
      <c r="C109" s="171">
        <f t="shared" si="23"/>
        <v>339195.40999999986</v>
      </c>
      <c r="D109" s="171">
        <f>D111+D113+D115+D117+D119+D121+D123+D125+D127+D129+D131+D133+D135++++D137+D139+D141+D143+D145+D147+D149+D151+D153+D155+D157+D159+D161+D163+D165+D167+D169+D171+D173+D175+D177+D179+D181+D183+D185+D187+D189+D191+D193+D195+D197+D199+D201+D203+D205+D207+D209+D211+D213+D215+D217+D219+D221+D223+D225+D227+D229+D231+D233+D235</f>
        <v>28816.939999999991</v>
      </c>
      <c r="E109" s="171">
        <f t="shared" si="27"/>
        <v>16105.000000000002</v>
      </c>
      <c r="F109" s="171">
        <f t="shared" si="27"/>
        <v>7180</v>
      </c>
      <c r="G109" s="171">
        <f t="shared" si="27"/>
        <v>8950</v>
      </c>
      <c r="H109" s="171">
        <f t="shared" si="27"/>
        <v>7400</v>
      </c>
      <c r="I109" s="171">
        <f t="shared" si="27"/>
        <v>270743.46999999986</v>
      </c>
      <c r="J109" s="167"/>
    </row>
    <row r="110" spans="1:16" ht="25.5" customHeight="1" x14ac:dyDescent="0.2">
      <c r="A110" s="169" t="s">
        <v>39</v>
      </c>
      <c r="B110" s="170" t="s">
        <v>4</v>
      </c>
      <c r="C110" s="171">
        <f t="shared" si="23"/>
        <v>842.33</v>
      </c>
      <c r="D110" s="172">
        <v>842.33</v>
      </c>
      <c r="E110" s="172">
        <v>0</v>
      </c>
      <c r="F110" s="172">
        <v>0</v>
      </c>
      <c r="G110" s="172">
        <v>0</v>
      </c>
      <c r="H110" s="172">
        <v>0</v>
      </c>
      <c r="I110" s="172">
        <v>0</v>
      </c>
      <c r="K110" s="119"/>
      <c r="L110" s="122"/>
      <c r="M110" s="119"/>
      <c r="N110" s="123"/>
      <c r="O110" s="22"/>
    </row>
    <row r="111" spans="1:16" x14ac:dyDescent="0.2">
      <c r="A111" s="173"/>
      <c r="B111" s="174" t="s">
        <v>5</v>
      </c>
      <c r="C111" s="171">
        <f t="shared" si="23"/>
        <v>842.33</v>
      </c>
      <c r="D111" s="172">
        <v>842.33</v>
      </c>
      <c r="E111" s="172">
        <v>0</v>
      </c>
      <c r="F111" s="172">
        <v>0</v>
      </c>
      <c r="G111" s="172">
        <v>0</v>
      </c>
      <c r="H111" s="172">
        <v>0</v>
      </c>
      <c r="I111" s="172">
        <v>0</v>
      </c>
    </row>
    <row r="112" spans="1:16" ht="38.25" x14ac:dyDescent="0.2">
      <c r="A112" s="169" t="s">
        <v>40</v>
      </c>
      <c r="B112" s="170" t="s">
        <v>4</v>
      </c>
      <c r="C112" s="171">
        <f t="shared" si="23"/>
        <v>2300</v>
      </c>
      <c r="D112" s="172">
        <v>1266.04</v>
      </c>
      <c r="E112" s="172">
        <v>350</v>
      </c>
      <c r="F112" s="172">
        <v>0</v>
      </c>
      <c r="G112" s="172">
        <v>0</v>
      </c>
      <c r="H112" s="172">
        <v>0</v>
      </c>
      <c r="I112" s="172">
        <v>683.96</v>
      </c>
      <c r="K112" s="22"/>
      <c r="L112" s="22"/>
      <c r="M112" s="22"/>
      <c r="N112" s="22"/>
      <c r="O112" s="22"/>
      <c r="P112" s="22"/>
    </row>
    <row r="113" spans="1:16" x14ac:dyDescent="0.2">
      <c r="A113" s="173"/>
      <c r="B113" s="174" t="s">
        <v>5</v>
      </c>
      <c r="C113" s="171">
        <f t="shared" si="23"/>
        <v>2300</v>
      </c>
      <c r="D113" s="172">
        <v>1266.04</v>
      </c>
      <c r="E113" s="172">
        <v>350</v>
      </c>
      <c r="F113" s="172">
        <v>0</v>
      </c>
      <c r="G113" s="172">
        <v>0</v>
      </c>
      <c r="H113" s="172">
        <v>0</v>
      </c>
      <c r="I113" s="172">
        <v>683.96</v>
      </c>
      <c r="K113" s="22"/>
      <c r="L113" s="22"/>
      <c r="M113" s="22"/>
      <c r="N113" s="22"/>
      <c r="O113" s="22"/>
      <c r="P113" s="22"/>
    </row>
    <row r="114" spans="1:16" ht="25.5" x14ac:dyDescent="0.2">
      <c r="A114" s="169" t="s">
        <v>41</v>
      </c>
      <c r="B114" s="170" t="s">
        <v>4</v>
      </c>
      <c r="C114" s="171">
        <f t="shared" si="23"/>
        <v>7761</v>
      </c>
      <c r="D114" s="172">
        <v>2375.3200000000002</v>
      </c>
      <c r="E114" s="172">
        <v>0</v>
      </c>
      <c r="F114" s="172">
        <v>100</v>
      </c>
      <c r="G114" s="172">
        <v>200</v>
      </c>
      <c r="H114" s="172">
        <v>100</v>
      </c>
      <c r="I114" s="172">
        <v>4985.68</v>
      </c>
      <c r="K114" s="22"/>
      <c r="L114" s="22"/>
      <c r="M114" s="22"/>
      <c r="N114" s="22"/>
      <c r="O114" s="22"/>
      <c r="P114" s="22"/>
    </row>
    <row r="115" spans="1:16" x14ac:dyDescent="0.2">
      <c r="A115" s="173"/>
      <c r="B115" s="174" t="s">
        <v>5</v>
      </c>
      <c r="C115" s="171">
        <f t="shared" si="23"/>
        <v>7761</v>
      </c>
      <c r="D115" s="172">
        <v>2375.3200000000002</v>
      </c>
      <c r="E115" s="172">
        <v>0</v>
      </c>
      <c r="F115" s="172">
        <v>100</v>
      </c>
      <c r="G115" s="172">
        <v>200</v>
      </c>
      <c r="H115" s="172">
        <v>100</v>
      </c>
      <c r="I115" s="172">
        <v>4985.68</v>
      </c>
      <c r="K115" s="22"/>
      <c r="L115" s="22"/>
      <c r="M115" s="22"/>
      <c r="N115" s="22"/>
      <c r="O115" s="22"/>
      <c r="P115" s="22"/>
    </row>
    <row r="116" spans="1:16" ht="25.5" x14ac:dyDescent="0.2">
      <c r="A116" s="169" t="s">
        <v>42</v>
      </c>
      <c r="B116" s="170" t="s">
        <v>4</v>
      </c>
      <c r="C116" s="160">
        <f t="shared" si="23"/>
        <v>4216</v>
      </c>
      <c r="D116" s="172">
        <v>440.49</v>
      </c>
      <c r="E116" s="172">
        <v>0</v>
      </c>
      <c r="F116" s="172">
        <v>0</v>
      </c>
      <c r="G116" s="172">
        <v>100</v>
      </c>
      <c r="H116" s="172">
        <v>0</v>
      </c>
      <c r="I116" s="172">
        <v>3675.51</v>
      </c>
      <c r="K116" s="22"/>
      <c r="L116" s="22"/>
      <c r="M116" s="22"/>
      <c r="N116" s="119"/>
      <c r="O116" s="22"/>
      <c r="P116" s="22"/>
    </row>
    <row r="117" spans="1:16" x14ac:dyDescent="0.2">
      <c r="A117" s="173"/>
      <c r="B117" s="174" t="s">
        <v>5</v>
      </c>
      <c r="C117" s="160">
        <f t="shared" si="23"/>
        <v>4216</v>
      </c>
      <c r="D117" s="172">
        <v>440.49</v>
      </c>
      <c r="E117" s="172">
        <v>0</v>
      </c>
      <c r="F117" s="172">
        <v>0</v>
      </c>
      <c r="G117" s="172">
        <v>100</v>
      </c>
      <c r="H117" s="172">
        <v>0</v>
      </c>
      <c r="I117" s="172">
        <v>3675.51</v>
      </c>
      <c r="K117" s="22"/>
      <c r="L117" s="22"/>
      <c r="M117" s="22"/>
      <c r="N117" s="22"/>
      <c r="O117" s="22"/>
      <c r="P117" s="22"/>
    </row>
    <row r="118" spans="1:16" ht="25.5" x14ac:dyDescent="0.2">
      <c r="A118" s="169" t="s">
        <v>43</v>
      </c>
      <c r="B118" s="170" t="s">
        <v>4</v>
      </c>
      <c r="C118" s="172">
        <f t="shared" si="23"/>
        <v>1925.96</v>
      </c>
      <c r="D118" s="172">
        <v>888.22</v>
      </c>
      <c r="E118" s="172">
        <v>0</v>
      </c>
      <c r="F118" s="172">
        <v>100</v>
      </c>
      <c r="G118" s="172">
        <v>100</v>
      </c>
      <c r="H118" s="172">
        <v>0</v>
      </c>
      <c r="I118" s="172">
        <v>837.74</v>
      </c>
      <c r="K118" s="22"/>
      <c r="L118" s="22"/>
      <c r="M118" s="22"/>
      <c r="N118" s="22"/>
      <c r="O118" s="22"/>
      <c r="P118" s="22"/>
    </row>
    <row r="119" spans="1:16" x14ac:dyDescent="0.2">
      <c r="A119" s="173"/>
      <c r="B119" s="174" t="s">
        <v>5</v>
      </c>
      <c r="C119" s="172">
        <f t="shared" si="23"/>
        <v>1925.96</v>
      </c>
      <c r="D119" s="172">
        <v>888.22</v>
      </c>
      <c r="E119" s="172">
        <v>0</v>
      </c>
      <c r="F119" s="172">
        <v>100</v>
      </c>
      <c r="G119" s="172">
        <v>100</v>
      </c>
      <c r="H119" s="172">
        <v>0</v>
      </c>
      <c r="I119" s="172">
        <v>837.74</v>
      </c>
      <c r="K119" s="22"/>
      <c r="L119" s="22"/>
      <c r="M119" s="22"/>
      <c r="N119" s="22"/>
      <c r="O119" s="22"/>
      <c r="P119" s="22"/>
    </row>
    <row r="120" spans="1:16" ht="38.25" x14ac:dyDescent="0.2">
      <c r="A120" s="169" t="s">
        <v>44</v>
      </c>
      <c r="B120" s="170" t="s">
        <v>4</v>
      </c>
      <c r="C120" s="172">
        <f t="shared" si="23"/>
        <v>7970.35</v>
      </c>
      <c r="D120" s="172">
        <v>2348.9499999999998</v>
      </c>
      <c r="E120" s="172">
        <v>1750</v>
      </c>
      <c r="F120" s="172">
        <v>150</v>
      </c>
      <c r="G120" s="172">
        <v>150</v>
      </c>
      <c r="H120" s="172">
        <v>550</v>
      </c>
      <c r="I120" s="172">
        <v>3021.4</v>
      </c>
      <c r="K120" s="22"/>
      <c r="L120" s="22"/>
      <c r="M120" s="22"/>
      <c r="N120" s="22"/>
      <c r="O120" s="22"/>
      <c r="P120" s="22"/>
    </row>
    <row r="121" spans="1:16" x14ac:dyDescent="0.2">
      <c r="A121" s="173"/>
      <c r="B121" s="174" t="s">
        <v>5</v>
      </c>
      <c r="C121" s="172">
        <f t="shared" si="23"/>
        <v>7970.35</v>
      </c>
      <c r="D121" s="172">
        <v>2348.9499999999998</v>
      </c>
      <c r="E121" s="172">
        <v>1750</v>
      </c>
      <c r="F121" s="172">
        <v>150</v>
      </c>
      <c r="G121" s="172">
        <v>150</v>
      </c>
      <c r="H121" s="172">
        <v>550</v>
      </c>
      <c r="I121" s="172">
        <v>3021.4</v>
      </c>
      <c r="K121" s="22"/>
      <c r="L121" s="22"/>
      <c r="M121" s="22"/>
      <c r="N121" s="22"/>
      <c r="O121" s="22"/>
      <c r="P121" s="22"/>
    </row>
    <row r="122" spans="1:16" ht="25.5" x14ac:dyDescent="0.2">
      <c r="A122" s="169" t="s">
        <v>45</v>
      </c>
      <c r="B122" s="170" t="s">
        <v>4</v>
      </c>
      <c r="C122" s="172">
        <f t="shared" si="23"/>
        <v>3081.6899999999996</v>
      </c>
      <c r="D122" s="172">
        <v>426.53</v>
      </c>
      <c r="E122" s="172">
        <v>150</v>
      </c>
      <c r="F122" s="172">
        <v>0</v>
      </c>
      <c r="G122" s="172">
        <v>300</v>
      </c>
      <c r="H122" s="172">
        <v>0</v>
      </c>
      <c r="I122" s="172">
        <v>2205.16</v>
      </c>
      <c r="K122" s="22"/>
      <c r="L122" s="22"/>
      <c r="M122" s="22"/>
      <c r="N122" s="22"/>
      <c r="O122" s="22"/>
      <c r="P122" s="22"/>
    </row>
    <row r="123" spans="1:16" x14ac:dyDescent="0.2">
      <c r="A123" s="173"/>
      <c r="B123" s="174" t="s">
        <v>5</v>
      </c>
      <c r="C123" s="172">
        <f t="shared" si="23"/>
        <v>3081.6899999999996</v>
      </c>
      <c r="D123" s="172">
        <v>426.53</v>
      </c>
      <c r="E123" s="172">
        <v>150</v>
      </c>
      <c r="F123" s="172">
        <v>0</v>
      </c>
      <c r="G123" s="172">
        <v>300</v>
      </c>
      <c r="H123" s="172">
        <v>0</v>
      </c>
      <c r="I123" s="172">
        <v>2205.16</v>
      </c>
      <c r="K123" s="22"/>
      <c r="L123" s="22"/>
      <c r="M123" s="22"/>
      <c r="N123" s="22"/>
      <c r="O123" s="22"/>
      <c r="P123" s="22"/>
    </row>
    <row r="124" spans="1:16" ht="20.25" customHeight="1" x14ac:dyDescent="0.2">
      <c r="A124" s="169" t="s">
        <v>46</v>
      </c>
      <c r="B124" s="170" t="s">
        <v>4</v>
      </c>
      <c r="C124" s="172">
        <f t="shared" si="23"/>
        <v>716.97</v>
      </c>
      <c r="D124" s="172">
        <v>0</v>
      </c>
      <c r="E124" s="172">
        <v>0</v>
      </c>
      <c r="F124" s="172">
        <v>350</v>
      </c>
      <c r="G124" s="172">
        <v>0</v>
      </c>
      <c r="H124" s="172">
        <v>0</v>
      </c>
      <c r="I124" s="172">
        <v>366.97</v>
      </c>
      <c r="K124" s="22"/>
      <c r="L124" s="22"/>
      <c r="M124" s="22"/>
      <c r="N124" s="119"/>
      <c r="O124" s="22"/>
      <c r="P124" s="22"/>
    </row>
    <row r="125" spans="1:16" x14ac:dyDescent="0.2">
      <c r="A125" s="173"/>
      <c r="B125" s="174" t="s">
        <v>5</v>
      </c>
      <c r="C125" s="172">
        <f t="shared" si="23"/>
        <v>716.97</v>
      </c>
      <c r="D125" s="172">
        <v>0</v>
      </c>
      <c r="E125" s="172">
        <v>0</v>
      </c>
      <c r="F125" s="172">
        <v>350</v>
      </c>
      <c r="G125" s="172">
        <v>0</v>
      </c>
      <c r="H125" s="172">
        <v>0</v>
      </c>
      <c r="I125" s="172">
        <v>366.97</v>
      </c>
      <c r="K125" s="22"/>
      <c r="L125" s="22"/>
      <c r="M125" s="22"/>
      <c r="N125" s="22"/>
      <c r="O125" s="22"/>
      <c r="P125" s="22"/>
    </row>
    <row r="126" spans="1:16" ht="38.25" x14ac:dyDescent="0.2">
      <c r="A126" s="169" t="s">
        <v>48</v>
      </c>
      <c r="B126" s="170" t="s">
        <v>4</v>
      </c>
      <c r="C126" s="172">
        <f t="shared" si="23"/>
        <v>6725</v>
      </c>
      <c r="D126" s="172">
        <v>75.430000000000007</v>
      </c>
      <c r="E126" s="172">
        <v>0</v>
      </c>
      <c r="F126" s="172">
        <v>100</v>
      </c>
      <c r="G126" s="172">
        <v>250</v>
      </c>
      <c r="H126" s="172">
        <v>0</v>
      </c>
      <c r="I126" s="172">
        <v>6299.57</v>
      </c>
      <c r="K126" s="22"/>
      <c r="L126" s="22"/>
      <c r="M126" s="22"/>
      <c r="N126" s="119"/>
      <c r="O126" s="22"/>
      <c r="P126" s="22"/>
    </row>
    <row r="127" spans="1:16" x14ac:dyDescent="0.2">
      <c r="A127" s="173"/>
      <c r="B127" s="174" t="s">
        <v>5</v>
      </c>
      <c r="C127" s="171">
        <f t="shared" si="23"/>
        <v>6725</v>
      </c>
      <c r="D127" s="172">
        <v>75.430000000000007</v>
      </c>
      <c r="E127" s="172">
        <v>0</v>
      </c>
      <c r="F127" s="172">
        <v>100</v>
      </c>
      <c r="G127" s="172">
        <v>250</v>
      </c>
      <c r="H127" s="172">
        <v>0</v>
      </c>
      <c r="I127" s="172">
        <v>6299.57</v>
      </c>
      <c r="K127" s="22"/>
      <c r="L127" s="22"/>
      <c r="M127" s="22"/>
      <c r="N127" s="22"/>
      <c r="O127" s="22"/>
      <c r="P127" s="22"/>
    </row>
    <row r="128" spans="1:16" ht="25.5" x14ac:dyDescent="0.2">
      <c r="A128" s="169" t="s">
        <v>49</v>
      </c>
      <c r="B128" s="170" t="s">
        <v>4</v>
      </c>
      <c r="C128" s="171">
        <f t="shared" si="23"/>
        <v>367.36</v>
      </c>
      <c r="D128" s="172">
        <v>367.36</v>
      </c>
      <c r="E128" s="172">
        <v>0</v>
      </c>
      <c r="F128" s="172">
        <v>0</v>
      </c>
      <c r="G128" s="172">
        <v>0</v>
      </c>
      <c r="H128" s="172">
        <v>0</v>
      </c>
      <c r="I128" s="172">
        <v>0</v>
      </c>
      <c r="K128" s="119"/>
      <c r="L128" s="22"/>
      <c r="M128" s="22"/>
      <c r="N128" s="22"/>
      <c r="O128" s="22"/>
      <c r="P128" s="22"/>
    </row>
    <row r="129" spans="1:16" x14ac:dyDescent="0.2">
      <c r="A129" s="173"/>
      <c r="B129" s="174" t="s">
        <v>5</v>
      </c>
      <c r="C129" s="171">
        <f t="shared" si="23"/>
        <v>367.36</v>
      </c>
      <c r="D129" s="172">
        <v>367.36</v>
      </c>
      <c r="E129" s="172">
        <v>0</v>
      </c>
      <c r="F129" s="172">
        <v>0</v>
      </c>
      <c r="G129" s="172">
        <v>0</v>
      </c>
      <c r="H129" s="172">
        <v>0</v>
      </c>
      <c r="I129" s="172">
        <v>0</v>
      </c>
      <c r="K129" s="22"/>
      <c r="L129" s="22"/>
      <c r="M129" s="22"/>
      <c r="N129" s="22"/>
      <c r="O129" s="22"/>
      <c r="P129" s="22"/>
    </row>
    <row r="130" spans="1:16" ht="38.25" x14ac:dyDescent="0.2">
      <c r="A130" s="169" t="s">
        <v>50</v>
      </c>
      <c r="B130" s="170" t="s">
        <v>4</v>
      </c>
      <c r="C130" s="171">
        <f t="shared" si="23"/>
        <v>3216.07</v>
      </c>
      <c r="D130" s="172">
        <v>3216.07</v>
      </c>
      <c r="E130" s="172">
        <v>0</v>
      </c>
      <c r="F130" s="172">
        <v>0</v>
      </c>
      <c r="G130" s="172">
        <v>0</v>
      </c>
      <c r="H130" s="172">
        <v>0</v>
      </c>
      <c r="I130" s="172">
        <v>0</v>
      </c>
      <c r="K130" s="119"/>
      <c r="L130" s="22"/>
      <c r="M130" s="22"/>
      <c r="N130" s="22"/>
      <c r="O130" s="22"/>
      <c r="P130" s="22"/>
    </row>
    <row r="131" spans="1:16" x14ac:dyDescent="0.2">
      <c r="A131" s="173"/>
      <c r="B131" s="174" t="s">
        <v>5</v>
      </c>
      <c r="C131" s="171">
        <f t="shared" si="23"/>
        <v>3216.07</v>
      </c>
      <c r="D131" s="172">
        <v>3216.07</v>
      </c>
      <c r="E131" s="172">
        <v>0</v>
      </c>
      <c r="F131" s="172">
        <v>0</v>
      </c>
      <c r="G131" s="172">
        <v>0</v>
      </c>
      <c r="H131" s="172">
        <v>0</v>
      </c>
      <c r="I131" s="172">
        <v>0</v>
      </c>
      <c r="K131" s="22"/>
      <c r="L131" s="22"/>
      <c r="M131" s="22"/>
      <c r="N131" s="22"/>
      <c r="O131" s="22"/>
      <c r="P131" s="22"/>
    </row>
    <row r="132" spans="1:16" ht="41.25" customHeight="1" x14ac:dyDescent="0.2">
      <c r="A132" s="169" t="s">
        <v>51</v>
      </c>
      <c r="B132" s="170" t="s">
        <v>4</v>
      </c>
      <c r="C132" s="171">
        <f t="shared" si="23"/>
        <v>886.46999999999991</v>
      </c>
      <c r="D132" s="172">
        <v>869.17</v>
      </c>
      <c r="E132" s="172">
        <v>17.3</v>
      </c>
      <c r="F132" s="172">
        <v>0</v>
      </c>
      <c r="G132" s="172">
        <v>0</v>
      </c>
      <c r="H132" s="172">
        <v>0</v>
      </c>
      <c r="I132" s="172">
        <v>0</v>
      </c>
      <c r="K132" s="22"/>
      <c r="L132" s="22"/>
      <c r="M132" s="22"/>
      <c r="N132" s="22"/>
      <c r="O132" s="22"/>
      <c r="P132" s="22"/>
    </row>
    <row r="133" spans="1:16" x14ac:dyDescent="0.2">
      <c r="A133" s="173"/>
      <c r="B133" s="174" t="s">
        <v>5</v>
      </c>
      <c r="C133" s="171">
        <f t="shared" si="23"/>
        <v>886.46999999999991</v>
      </c>
      <c r="D133" s="172">
        <v>869.17</v>
      </c>
      <c r="E133" s="172">
        <v>17.3</v>
      </c>
      <c r="F133" s="172">
        <v>0</v>
      </c>
      <c r="G133" s="172">
        <v>0</v>
      </c>
      <c r="H133" s="172">
        <v>0</v>
      </c>
      <c r="I133" s="172">
        <v>0</v>
      </c>
      <c r="K133" s="22"/>
      <c r="L133" s="22"/>
      <c r="M133" s="22"/>
      <c r="N133" s="22"/>
      <c r="O133" s="22"/>
      <c r="P133" s="22"/>
    </row>
    <row r="134" spans="1:16" ht="25.5" x14ac:dyDescent="0.2">
      <c r="A134" s="169" t="s">
        <v>52</v>
      </c>
      <c r="B134" s="170" t="s">
        <v>4</v>
      </c>
      <c r="C134" s="171">
        <f t="shared" si="23"/>
        <v>1428.04</v>
      </c>
      <c r="D134" s="172">
        <v>1428.04</v>
      </c>
      <c r="E134" s="172">
        <v>0</v>
      </c>
      <c r="F134" s="172">
        <v>0</v>
      </c>
      <c r="G134" s="172">
        <v>0</v>
      </c>
      <c r="H134" s="172">
        <v>0</v>
      </c>
      <c r="I134" s="172">
        <v>0</v>
      </c>
      <c r="J134" s="44"/>
      <c r="K134" s="127"/>
      <c r="L134" s="22"/>
      <c r="M134" s="22"/>
      <c r="N134" s="22"/>
      <c r="O134" s="22"/>
      <c r="P134" s="22"/>
    </row>
    <row r="135" spans="1:16" x14ac:dyDescent="0.2">
      <c r="A135" s="173"/>
      <c r="B135" s="174" t="s">
        <v>5</v>
      </c>
      <c r="C135" s="171">
        <f t="shared" si="23"/>
        <v>1428.04</v>
      </c>
      <c r="D135" s="172">
        <v>1428.04</v>
      </c>
      <c r="E135" s="172">
        <v>0</v>
      </c>
      <c r="F135" s="172">
        <v>0</v>
      </c>
      <c r="G135" s="172">
        <v>0</v>
      </c>
      <c r="H135" s="172">
        <v>0</v>
      </c>
      <c r="I135" s="172">
        <v>0</v>
      </c>
      <c r="J135" s="44"/>
      <c r="K135" s="127"/>
      <c r="L135" s="22"/>
      <c r="M135" s="22"/>
      <c r="N135" s="22"/>
      <c r="O135" s="22"/>
      <c r="P135" s="22"/>
    </row>
    <row r="136" spans="1:16" ht="38.25" x14ac:dyDescent="0.2">
      <c r="A136" s="169" t="s">
        <v>53</v>
      </c>
      <c r="B136" s="170" t="s">
        <v>4</v>
      </c>
      <c r="C136" s="171">
        <f t="shared" si="23"/>
        <v>4500</v>
      </c>
      <c r="D136" s="172">
        <v>628.41999999999996</v>
      </c>
      <c r="E136" s="172">
        <v>0</v>
      </c>
      <c r="F136" s="172">
        <v>100</v>
      </c>
      <c r="G136" s="172">
        <v>300</v>
      </c>
      <c r="H136" s="172">
        <v>100</v>
      </c>
      <c r="I136" s="172">
        <v>3371.58</v>
      </c>
      <c r="K136" s="22"/>
      <c r="L136" s="22"/>
      <c r="M136" s="22"/>
      <c r="N136" s="22"/>
      <c r="O136" s="22"/>
      <c r="P136" s="22"/>
    </row>
    <row r="137" spans="1:16" x14ac:dyDescent="0.2">
      <c r="A137" s="173"/>
      <c r="B137" s="174" t="s">
        <v>5</v>
      </c>
      <c r="C137" s="171">
        <f t="shared" si="23"/>
        <v>4500</v>
      </c>
      <c r="D137" s="172">
        <v>628.41999999999996</v>
      </c>
      <c r="E137" s="172">
        <v>0</v>
      </c>
      <c r="F137" s="172">
        <v>100</v>
      </c>
      <c r="G137" s="172">
        <v>300</v>
      </c>
      <c r="H137" s="172">
        <v>100</v>
      </c>
      <c r="I137" s="172">
        <v>3371.58</v>
      </c>
      <c r="K137" s="22"/>
      <c r="L137" s="22"/>
      <c r="M137" s="22"/>
      <c r="N137" s="22"/>
      <c r="O137" s="22"/>
      <c r="P137" s="22"/>
    </row>
    <row r="138" spans="1:16" ht="25.5" x14ac:dyDescent="0.2">
      <c r="A138" s="169" t="s">
        <v>54</v>
      </c>
      <c r="B138" s="170" t="s">
        <v>4</v>
      </c>
      <c r="C138" s="172">
        <f t="shared" si="23"/>
        <v>4334.41</v>
      </c>
      <c r="D138" s="172">
        <v>1839.68</v>
      </c>
      <c r="E138" s="172">
        <v>200</v>
      </c>
      <c r="F138" s="172">
        <v>100</v>
      </c>
      <c r="G138" s="172">
        <v>300</v>
      </c>
      <c r="H138" s="172">
        <v>100</v>
      </c>
      <c r="I138" s="172">
        <v>1794.73</v>
      </c>
      <c r="K138" s="22"/>
      <c r="L138" s="22"/>
      <c r="M138" s="22"/>
      <c r="N138" s="22"/>
      <c r="O138" s="22"/>
      <c r="P138" s="22"/>
    </row>
    <row r="139" spans="1:16" x14ac:dyDescent="0.2">
      <c r="A139" s="173"/>
      <c r="B139" s="174" t="s">
        <v>5</v>
      </c>
      <c r="C139" s="172">
        <f t="shared" si="23"/>
        <v>4334.41</v>
      </c>
      <c r="D139" s="172">
        <v>1839.68</v>
      </c>
      <c r="E139" s="172">
        <v>200</v>
      </c>
      <c r="F139" s="172">
        <v>100</v>
      </c>
      <c r="G139" s="172">
        <v>300</v>
      </c>
      <c r="H139" s="172">
        <v>100</v>
      </c>
      <c r="I139" s="172">
        <v>1794.73</v>
      </c>
      <c r="K139" s="22"/>
      <c r="L139" s="22"/>
      <c r="M139" s="22"/>
      <c r="N139" s="22"/>
      <c r="O139" s="22"/>
      <c r="P139" s="22"/>
    </row>
    <row r="140" spans="1:16" ht="25.5" x14ac:dyDescent="0.2">
      <c r="A140" s="169" t="s">
        <v>55</v>
      </c>
      <c r="B140" s="170" t="s">
        <v>4</v>
      </c>
      <c r="C140" s="172">
        <f t="shared" si="23"/>
        <v>3758.74</v>
      </c>
      <c r="D140" s="172">
        <v>896.76</v>
      </c>
      <c r="E140" s="172">
        <v>0</v>
      </c>
      <c r="F140" s="172">
        <v>100</v>
      </c>
      <c r="G140" s="172">
        <v>100</v>
      </c>
      <c r="H140" s="172">
        <v>0</v>
      </c>
      <c r="I140" s="172">
        <v>2661.98</v>
      </c>
      <c r="K140" s="22"/>
      <c r="L140" s="22"/>
      <c r="M140" s="22"/>
      <c r="N140" s="22"/>
      <c r="O140" s="22"/>
      <c r="P140" s="22"/>
    </row>
    <row r="141" spans="1:16" x14ac:dyDescent="0.2">
      <c r="A141" s="173"/>
      <c r="B141" s="174" t="s">
        <v>5</v>
      </c>
      <c r="C141" s="172">
        <f t="shared" si="23"/>
        <v>3758.74</v>
      </c>
      <c r="D141" s="172">
        <v>896.76</v>
      </c>
      <c r="E141" s="172">
        <v>0</v>
      </c>
      <c r="F141" s="172">
        <v>100</v>
      </c>
      <c r="G141" s="172">
        <v>100</v>
      </c>
      <c r="H141" s="172">
        <v>0</v>
      </c>
      <c r="I141" s="172">
        <v>2661.98</v>
      </c>
      <c r="K141" s="22"/>
      <c r="L141" s="22"/>
      <c r="M141" s="22"/>
      <c r="N141" s="22"/>
      <c r="O141" s="22"/>
      <c r="P141" s="22"/>
    </row>
    <row r="142" spans="1:16" s="121" customFormat="1" ht="25.5" x14ac:dyDescent="0.2">
      <c r="A142" s="169" t="s">
        <v>56</v>
      </c>
      <c r="B142" s="170" t="s">
        <v>4</v>
      </c>
      <c r="C142" s="172">
        <f t="shared" si="23"/>
        <v>20146.98</v>
      </c>
      <c r="D142" s="172">
        <v>0</v>
      </c>
      <c r="E142" s="172">
        <v>0</v>
      </c>
      <c r="F142" s="172">
        <v>450</v>
      </c>
      <c r="G142" s="172">
        <v>500</v>
      </c>
      <c r="H142" s="172">
        <v>0</v>
      </c>
      <c r="I142" s="172">
        <v>19196.98</v>
      </c>
      <c r="K142" s="66"/>
      <c r="L142" s="66"/>
      <c r="M142" s="66"/>
      <c r="N142" s="119"/>
      <c r="O142" s="66"/>
      <c r="P142" s="66"/>
    </row>
    <row r="143" spans="1:16" x14ac:dyDescent="0.2">
      <c r="A143" s="173"/>
      <c r="B143" s="174" t="s">
        <v>5</v>
      </c>
      <c r="C143" s="172">
        <f t="shared" si="23"/>
        <v>20146.98</v>
      </c>
      <c r="D143" s="172">
        <v>0</v>
      </c>
      <c r="E143" s="172">
        <v>0</v>
      </c>
      <c r="F143" s="172">
        <v>450</v>
      </c>
      <c r="G143" s="172">
        <v>500</v>
      </c>
      <c r="H143" s="172">
        <v>0</v>
      </c>
      <c r="I143" s="172">
        <v>19196.98</v>
      </c>
      <c r="K143" s="22"/>
      <c r="L143" s="22"/>
      <c r="M143" s="22"/>
      <c r="N143" s="22"/>
      <c r="O143" s="22"/>
      <c r="P143" s="22"/>
    </row>
    <row r="144" spans="1:16" s="121" customFormat="1" ht="25.5" x14ac:dyDescent="0.2">
      <c r="A144" s="169" t="s">
        <v>57</v>
      </c>
      <c r="B144" s="170" t="s">
        <v>4</v>
      </c>
      <c r="C144" s="172">
        <f t="shared" si="23"/>
        <v>12100</v>
      </c>
      <c r="D144" s="172">
        <v>4383.16</v>
      </c>
      <c r="E144" s="172">
        <v>3131</v>
      </c>
      <c r="F144" s="172">
        <v>1500</v>
      </c>
      <c r="G144" s="172">
        <v>0</v>
      </c>
      <c r="H144" s="172">
        <v>0</v>
      </c>
      <c r="I144" s="172">
        <v>3085.84</v>
      </c>
      <c r="K144" s="66"/>
      <c r="L144" s="66"/>
      <c r="M144" s="66"/>
      <c r="N144" s="66"/>
      <c r="O144" s="66"/>
      <c r="P144" s="66"/>
    </row>
    <row r="145" spans="1:16" s="121" customFormat="1" x14ac:dyDescent="0.2">
      <c r="A145" s="173"/>
      <c r="B145" s="174" t="s">
        <v>5</v>
      </c>
      <c r="C145" s="172">
        <f t="shared" si="23"/>
        <v>12100</v>
      </c>
      <c r="D145" s="172">
        <v>4383.16</v>
      </c>
      <c r="E145" s="172">
        <v>3131</v>
      </c>
      <c r="F145" s="172">
        <v>1500</v>
      </c>
      <c r="G145" s="172">
        <v>0</v>
      </c>
      <c r="H145" s="172">
        <v>0</v>
      </c>
      <c r="I145" s="172">
        <v>3085.84</v>
      </c>
      <c r="K145" s="66"/>
      <c r="L145" s="66"/>
      <c r="M145" s="66"/>
      <c r="N145" s="66"/>
      <c r="O145" s="66"/>
      <c r="P145" s="66"/>
    </row>
    <row r="146" spans="1:16" s="121" customFormat="1" ht="25.5" x14ac:dyDescent="0.2">
      <c r="A146" s="169" t="s">
        <v>58</v>
      </c>
      <c r="B146" s="170" t="s">
        <v>4</v>
      </c>
      <c r="C146" s="172">
        <f t="shared" si="23"/>
        <v>4411</v>
      </c>
      <c r="D146" s="172">
        <v>342.13</v>
      </c>
      <c r="E146" s="172">
        <v>430</v>
      </c>
      <c r="F146" s="172">
        <v>100</v>
      </c>
      <c r="G146" s="172">
        <v>250</v>
      </c>
      <c r="H146" s="172">
        <v>0</v>
      </c>
      <c r="I146" s="172">
        <v>3288.87</v>
      </c>
      <c r="K146" s="66"/>
      <c r="L146" s="66"/>
      <c r="M146" s="66"/>
      <c r="N146" s="66"/>
      <c r="O146" s="66"/>
      <c r="P146" s="66"/>
    </row>
    <row r="147" spans="1:16" s="121" customFormat="1" x14ac:dyDescent="0.2">
      <c r="A147" s="173"/>
      <c r="B147" s="174" t="s">
        <v>5</v>
      </c>
      <c r="C147" s="172">
        <f t="shared" si="23"/>
        <v>4411</v>
      </c>
      <c r="D147" s="172">
        <v>342.13</v>
      </c>
      <c r="E147" s="172">
        <v>430</v>
      </c>
      <c r="F147" s="172">
        <v>100</v>
      </c>
      <c r="G147" s="172">
        <v>250</v>
      </c>
      <c r="H147" s="172">
        <v>0</v>
      </c>
      <c r="I147" s="172">
        <v>3288.87</v>
      </c>
      <c r="K147" s="66"/>
      <c r="L147" s="66"/>
      <c r="M147" s="66"/>
      <c r="N147" s="66"/>
      <c r="O147" s="66"/>
      <c r="P147" s="66"/>
    </row>
    <row r="148" spans="1:16" s="121" customFormat="1" ht="25.5" x14ac:dyDescent="0.2">
      <c r="A148" s="169" t="s">
        <v>72</v>
      </c>
      <c r="B148" s="170" t="s">
        <v>4</v>
      </c>
      <c r="C148" s="172">
        <f t="shared" si="23"/>
        <v>20000</v>
      </c>
      <c r="D148" s="172">
        <v>0</v>
      </c>
      <c r="E148" s="172">
        <v>0</v>
      </c>
      <c r="F148" s="172">
        <v>150</v>
      </c>
      <c r="G148" s="172">
        <v>250</v>
      </c>
      <c r="H148" s="172">
        <v>100</v>
      </c>
      <c r="I148" s="172">
        <v>19500</v>
      </c>
      <c r="K148" s="66"/>
      <c r="L148" s="66"/>
      <c r="M148" s="66"/>
      <c r="N148" s="119"/>
      <c r="O148" s="66"/>
      <c r="P148" s="66"/>
    </row>
    <row r="149" spans="1:16" s="121" customFormat="1" x14ac:dyDescent="0.2">
      <c r="A149" s="173"/>
      <c r="B149" s="174" t="s">
        <v>5</v>
      </c>
      <c r="C149" s="172">
        <f t="shared" si="23"/>
        <v>20000</v>
      </c>
      <c r="D149" s="172">
        <v>0</v>
      </c>
      <c r="E149" s="172">
        <v>0</v>
      </c>
      <c r="F149" s="172">
        <v>150</v>
      </c>
      <c r="G149" s="172">
        <v>250</v>
      </c>
      <c r="H149" s="172">
        <v>100</v>
      </c>
      <c r="I149" s="172">
        <v>19500</v>
      </c>
      <c r="K149" s="66"/>
      <c r="L149" s="66"/>
      <c r="M149" s="66"/>
      <c r="N149" s="66"/>
      <c r="O149" s="66"/>
      <c r="P149" s="66"/>
    </row>
    <row r="150" spans="1:16" s="121" customFormat="1" ht="25.5" x14ac:dyDescent="0.2">
      <c r="A150" s="169" t="s">
        <v>59</v>
      </c>
      <c r="B150" s="170" t="s">
        <v>4</v>
      </c>
      <c r="C150" s="172">
        <f t="shared" si="23"/>
        <v>12485</v>
      </c>
      <c r="D150" s="172">
        <v>0</v>
      </c>
      <c r="E150" s="172">
        <v>150</v>
      </c>
      <c r="F150" s="172">
        <v>100</v>
      </c>
      <c r="G150" s="172">
        <v>250</v>
      </c>
      <c r="H150" s="172">
        <v>100</v>
      </c>
      <c r="I150" s="172">
        <v>11885</v>
      </c>
      <c r="K150" s="66"/>
      <c r="L150" s="66"/>
      <c r="M150" s="66"/>
      <c r="N150" s="66"/>
      <c r="O150" s="66"/>
      <c r="P150" s="66"/>
    </row>
    <row r="151" spans="1:16" s="121" customFormat="1" x14ac:dyDescent="0.2">
      <c r="A151" s="173"/>
      <c r="B151" s="174" t="s">
        <v>5</v>
      </c>
      <c r="C151" s="171">
        <f t="shared" si="23"/>
        <v>12485</v>
      </c>
      <c r="D151" s="172">
        <v>0</v>
      </c>
      <c r="E151" s="172">
        <v>150</v>
      </c>
      <c r="F151" s="172">
        <v>100</v>
      </c>
      <c r="G151" s="172">
        <v>250</v>
      </c>
      <c r="H151" s="172">
        <v>100</v>
      </c>
      <c r="I151" s="172">
        <v>11885</v>
      </c>
      <c r="K151" s="66"/>
      <c r="L151" s="66"/>
      <c r="M151" s="66"/>
      <c r="N151" s="66"/>
      <c r="O151" s="66"/>
      <c r="P151" s="66"/>
    </row>
    <row r="152" spans="1:16" s="121" customFormat="1" ht="25.5" x14ac:dyDescent="0.2">
      <c r="A152" s="169" t="s">
        <v>60</v>
      </c>
      <c r="B152" s="170" t="s">
        <v>4</v>
      </c>
      <c r="C152" s="171">
        <f t="shared" si="23"/>
        <v>8828.61</v>
      </c>
      <c r="D152" s="172">
        <v>0</v>
      </c>
      <c r="E152" s="172">
        <v>0</v>
      </c>
      <c r="F152" s="172">
        <v>100</v>
      </c>
      <c r="G152" s="172">
        <v>250</v>
      </c>
      <c r="H152" s="172">
        <v>100</v>
      </c>
      <c r="I152" s="172">
        <v>8378.61</v>
      </c>
      <c r="K152" s="66"/>
      <c r="L152" s="66"/>
      <c r="M152" s="66"/>
      <c r="N152" s="119"/>
      <c r="O152" s="66"/>
      <c r="P152" s="66"/>
    </row>
    <row r="153" spans="1:16" s="121" customFormat="1" x14ac:dyDescent="0.2">
      <c r="A153" s="173"/>
      <c r="B153" s="174" t="s">
        <v>5</v>
      </c>
      <c r="C153" s="171">
        <f t="shared" si="23"/>
        <v>8828.61</v>
      </c>
      <c r="D153" s="172">
        <v>0</v>
      </c>
      <c r="E153" s="172">
        <v>0</v>
      </c>
      <c r="F153" s="172">
        <v>100</v>
      </c>
      <c r="G153" s="172">
        <v>250</v>
      </c>
      <c r="H153" s="172">
        <v>100</v>
      </c>
      <c r="I153" s="172">
        <v>8378.61</v>
      </c>
      <c r="K153" s="66"/>
      <c r="L153" s="66"/>
      <c r="M153" s="66"/>
      <c r="N153" s="66"/>
      <c r="O153" s="66"/>
      <c r="P153" s="66"/>
    </row>
    <row r="154" spans="1:16" ht="25.5" x14ac:dyDescent="0.2">
      <c r="A154" s="169" t="s">
        <v>61</v>
      </c>
      <c r="B154" s="170" t="s">
        <v>4</v>
      </c>
      <c r="C154" s="171">
        <f t="shared" si="23"/>
        <v>1352</v>
      </c>
      <c r="D154" s="172">
        <v>14.48</v>
      </c>
      <c r="E154" s="172">
        <v>400</v>
      </c>
      <c r="F154" s="172">
        <v>100</v>
      </c>
      <c r="G154" s="172">
        <v>200</v>
      </c>
      <c r="H154" s="172">
        <v>60</v>
      </c>
      <c r="I154" s="172">
        <v>577.52</v>
      </c>
      <c r="K154" s="22"/>
      <c r="L154" s="22"/>
      <c r="M154" s="22"/>
      <c r="N154" s="119"/>
      <c r="O154" s="22"/>
      <c r="P154" s="22"/>
    </row>
    <row r="155" spans="1:16" x14ac:dyDescent="0.2">
      <c r="A155" s="173"/>
      <c r="B155" s="174" t="s">
        <v>5</v>
      </c>
      <c r="C155" s="171">
        <f t="shared" si="23"/>
        <v>1352</v>
      </c>
      <c r="D155" s="172">
        <v>14.48</v>
      </c>
      <c r="E155" s="172">
        <v>400</v>
      </c>
      <c r="F155" s="172">
        <v>100</v>
      </c>
      <c r="G155" s="172">
        <v>200</v>
      </c>
      <c r="H155" s="172">
        <v>60</v>
      </c>
      <c r="I155" s="172">
        <v>577.52</v>
      </c>
      <c r="K155" s="22"/>
      <c r="L155" s="22"/>
      <c r="M155" s="22"/>
      <c r="N155" s="22"/>
      <c r="O155" s="22"/>
      <c r="P155" s="22"/>
    </row>
    <row r="156" spans="1:16" ht="51" x14ac:dyDescent="0.2">
      <c r="A156" s="169" t="s">
        <v>62</v>
      </c>
      <c r="B156" s="170" t="s">
        <v>4</v>
      </c>
      <c r="C156" s="171">
        <f t="shared" si="23"/>
        <v>4353</v>
      </c>
      <c r="D156" s="172">
        <v>50.84</v>
      </c>
      <c r="E156" s="172">
        <v>0</v>
      </c>
      <c r="F156" s="172">
        <v>100</v>
      </c>
      <c r="G156" s="172">
        <v>200</v>
      </c>
      <c r="H156" s="172">
        <v>100</v>
      </c>
      <c r="I156" s="172">
        <v>3902.16</v>
      </c>
      <c r="K156" s="22"/>
      <c r="L156" s="22"/>
      <c r="M156" s="22"/>
      <c r="N156" s="22"/>
      <c r="O156" s="22"/>
      <c r="P156" s="22"/>
    </row>
    <row r="157" spans="1:16" x14ac:dyDescent="0.2">
      <c r="A157" s="173"/>
      <c r="B157" s="174" t="s">
        <v>5</v>
      </c>
      <c r="C157" s="171">
        <f t="shared" si="23"/>
        <v>4353</v>
      </c>
      <c r="D157" s="172">
        <v>50.84</v>
      </c>
      <c r="E157" s="172">
        <v>0</v>
      </c>
      <c r="F157" s="172">
        <v>100</v>
      </c>
      <c r="G157" s="172">
        <v>200</v>
      </c>
      <c r="H157" s="172">
        <v>100</v>
      </c>
      <c r="I157" s="172">
        <v>3902.16</v>
      </c>
      <c r="K157" s="22"/>
      <c r="L157" s="22"/>
      <c r="M157" s="22"/>
      <c r="N157" s="22"/>
      <c r="O157" s="22"/>
      <c r="P157" s="22"/>
    </row>
    <row r="158" spans="1:16" ht="25.5" x14ac:dyDescent="0.2">
      <c r="A158" s="169" t="s">
        <v>63</v>
      </c>
      <c r="B158" s="170" t="s">
        <v>4</v>
      </c>
      <c r="C158" s="171">
        <f t="shared" si="23"/>
        <v>15780</v>
      </c>
      <c r="D158" s="172">
        <v>80.58</v>
      </c>
      <c r="E158" s="172">
        <v>0</v>
      </c>
      <c r="F158" s="172">
        <v>100</v>
      </c>
      <c r="G158" s="172">
        <v>200</v>
      </c>
      <c r="H158" s="172">
        <v>100</v>
      </c>
      <c r="I158" s="172">
        <v>15299.42</v>
      </c>
      <c r="K158" s="22"/>
      <c r="L158" s="22"/>
      <c r="M158" s="22"/>
      <c r="N158" s="22"/>
      <c r="O158" s="22"/>
      <c r="P158" s="22"/>
    </row>
    <row r="159" spans="1:16" x14ac:dyDescent="0.2">
      <c r="A159" s="173"/>
      <c r="B159" s="174" t="s">
        <v>5</v>
      </c>
      <c r="C159" s="171">
        <f t="shared" si="23"/>
        <v>15780</v>
      </c>
      <c r="D159" s="172">
        <v>80.58</v>
      </c>
      <c r="E159" s="172">
        <v>0</v>
      </c>
      <c r="F159" s="172">
        <v>100</v>
      </c>
      <c r="G159" s="172">
        <v>200</v>
      </c>
      <c r="H159" s="172">
        <v>100</v>
      </c>
      <c r="I159" s="172">
        <v>15299.42</v>
      </c>
      <c r="K159" s="22"/>
      <c r="L159" s="22"/>
      <c r="M159" s="22"/>
      <c r="N159" s="22"/>
      <c r="O159" s="22"/>
      <c r="P159" s="22"/>
    </row>
    <row r="160" spans="1:16" ht="25.5" x14ac:dyDescent="0.2">
      <c r="A160" s="169" t="s">
        <v>64</v>
      </c>
      <c r="B160" s="170" t="s">
        <v>4</v>
      </c>
      <c r="C160" s="171">
        <f t="shared" si="23"/>
        <v>1142.03</v>
      </c>
      <c r="D160" s="172">
        <v>0</v>
      </c>
      <c r="E160" s="172">
        <v>0</v>
      </c>
      <c r="F160" s="172">
        <v>0</v>
      </c>
      <c r="G160" s="172">
        <v>200</v>
      </c>
      <c r="H160" s="172">
        <v>0</v>
      </c>
      <c r="I160" s="172">
        <v>942.03</v>
      </c>
      <c r="K160" s="22"/>
      <c r="L160" s="22"/>
      <c r="M160" s="22"/>
      <c r="N160" s="119"/>
      <c r="O160" s="22"/>
      <c r="P160" s="22"/>
    </row>
    <row r="161" spans="1:16" x14ac:dyDescent="0.2">
      <c r="A161" s="173"/>
      <c r="B161" s="174" t="s">
        <v>5</v>
      </c>
      <c r="C161" s="171">
        <f t="shared" si="23"/>
        <v>1142.03</v>
      </c>
      <c r="D161" s="172">
        <v>0</v>
      </c>
      <c r="E161" s="172">
        <v>0</v>
      </c>
      <c r="F161" s="172">
        <v>0</v>
      </c>
      <c r="G161" s="172">
        <v>200</v>
      </c>
      <c r="H161" s="172">
        <v>0</v>
      </c>
      <c r="I161" s="172">
        <v>942.03</v>
      </c>
      <c r="K161" s="22"/>
      <c r="L161" s="22"/>
      <c r="M161" s="22"/>
      <c r="N161" s="22"/>
      <c r="O161" s="22"/>
      <c r="P161" s="22"/>
    </row>
    <row r="162" spans="1:16" ht="38.25" x14ac:dyDescent="0.2">
      <c r="A162" s="169" t="s">
        <v>65</v>
      </c>
      <c r="B162" s="170" t="s">
        <v>4</v>
      </c>
      <c r="C162" s="171">
        <f t="shared" ref="C162:C225" si="28">D162+E162+F162+G162+H162+I162</f>
        <v>6036.7000000000007</v>
      </c>
      <c r="D162" s="172">
        <v>69.23</v>
      </c>
      <c r="E162" s="172">
        <v>0</v>
      </c>
      <c r="F162" s="172">
        <v>100</v>
      </c>
      <c r="G162" s="172">
        <v>250</v>
      </c>
      <c r="H162" s="172">
        <v>300</v>
      </c>
      <c r="I162" s="172">
        <v>5317.47</v>
      </c>
      <c r="K162" s="22"/>
      <c r="L162" s="22"/>
      <c r="M162" s="22"/>
      <c r="N162" s="22"/>
      <c r="O162" s="22"/>
      <c r="P162" s="22"/>
    </row>
    <row r="163" spans="1:16" x14ac:dyDescent="0.2">
      <c r="A163" s="173"/>
      <c r="B163" s="174" t="s">
        <v>5</v>
      </c>
      <c r="C163" s="171">
        <f t="shared" si="28"/>
        <v>6036.7000000000007</v>
      </c>
      <c r="D163" s="172">
        <v>69.23</v>
      </c>
      <c r="E163" s="172">
        <v>0</v>
      </c>
      <c r="F163" s="172">
        <v>100</v>
      </c>
      <c r="G163" s="172">
        <v>250</v>
      </c>
      <c r="H163" s="172">
        <v>300</v>
      </c>
      <c r="I163" s="172">
        <v>5317.47</v>
      </c>
      <c r="K163" s="22"/>
      <c r="L163" s="22"/>
      <c r="M163" s="22"/>
      <c r="N163" s="22"/>
      <c r="O163" s="22"/>
      <c r="P163" s="22"/>
    </row>
    <row r="164" spans="1:16" ht="25.5" x14ac:dyDescent="0.2">
      <c r="A164" s="169" t="s">
        <v>66</v>
      </c>
      <c r="B164" s="170" t="s">
        <v>4</v>
      </c>
      <c r="C164" s="171">
        <f t="shared" si="28"/>
        <v>760</v>
      </c>
      <c r="D164" s="172">
        <v>8.76</v>
      </c>
      <c r="E164" s="172">
        <v>0</v>
      </c>
      <c r="F164" s="172">
        <v>100</v>
      </c>
      <c r="G164" s="172">
        <v>200</v>
      </c>
      <c r="H164" s="172">
        <v>200</v>
      </c>
      <c r="I164" s="172">
        <v>251.24</v>
      </c>
      <c r="K164" s="22"/>
      <c r="L164" s="22"/>
      <c r="M164" s="22"/>
      <c r="N164" s="22"/>
      <c r="O164" s="22"/>
      <c r="P164" s="22"/>
    </row>
    <row r="165" spans="1:16" x14ac:dyDescent="0.2">
      <c r="A165" s="173"/>
      <c r="B165" s="174" t="s">
        <v>5</v>
      </c>
      <c r="C165" s="171">
        <f t="shared" si="28"/>
        <v>760</v>
      </c>
      <c r="D165" s="172">
        <v>8.76</v>
      </c>
      <c r="E165" s="172">
        <v>0</v>
      </c>
      <c r="F165" s="172">
        <v>100</v>
      </c>
      <c r="G165" s="172">
        <v>200</v>
      </c>
      <c r="H165" s="172">
        <v>200</v>
      </c>
      <c r="I165" s="172">
        <v>251.24</v>
      </c>
      <c r="K165" s="22"/>
      <c r="L165" s="22"/>
      <c r="M165" s="22"/>
      <c r="N165" s="22"/>
      <c r="O165" s="22"/>
      <c r="P165" s="22"/>
    </row>
    <row r="166" spans="1:16" ht="25.5" x14ac:dyDescent="0.2">
      <c r="A166" s="169" t="s">
        <v>67</v>
      </c>
      <c r="B166" s="170" t="s">
        <v>4</v>
      </c>
      <c r="C166" s="171">
        <f t="shared" si="28"/>
        <v>577.87</v>
      </c>
      <c r="D166" s="172">
        <v>114.05</v>
      </c>
      <c r="E166" s="172">
        <v>0</v>
      </c>
      <c r="F166" s="172">
        <v>100</v>
      </c>
      <c r="G166" s="172">
        <v>100</v>
      </c>
      <c r="H166" s="172">
        <v>200</v>
      </c>
      <c r="I166" s="172">
        <v>63.82</v>
      </c>
      <c r="K166" s="22"/>
      <c r="L166" s="22"/>
      <c r="M166" s="22"/>
      <c r="N166" s="22"/>
      <c r="O166" s="22"/>
      <c r="P166" s="22"/>
    </row>
    <row r="167" spans="1:16" x14ac:dyDescent="0.2">
      <c r="A167" s="173"/>
      <c r="B167" s="174" t="s">
        <v>5</v>
      </c>
      <c r="C167" s="171">
        <f t="shared" si="28"/>
        <v>577.87</v>
      </c>
      <c r="D167" s="172">
        <v>114.05</v>
      </c>
      <c r="E167" s="172">
        <v>0</v>
      </c>
      <c r="F167" s="172">
        <v>100</v>
      </c>
      <c r="G167" s="172">
        <v>100</v>
      </c>
      <c r="H167" s="172">
        <v>200</v>
      </c>
      <c r="I167" s="172">
        <v>63.82</v>
      </c>
      <c r="K167" s="22"/>
      <c r="L167" s="22"/>
      <c r="M167" s="22"/>
      <c r="N167" s="22"/>
      <c r="O167" s="22"/>
      <c r="P167" s="22"/>
    </row>
    <row r="168" spans="1:16" ht="25.5" x14ac:dyDescent="0.2">
      <c r="A168" s="169" t="s">
        <v>68</v>
      </c>
      <c r="B168" s="170" t="s">
        <v>4</v>
      </c>
      <c r="C168" s="171">
        <f t="shared" si="28"/>
        <v>2235.1099999999997</v>
      </c>
      <c r="D168" s="172">
        <v>12.07</v>
      </c>
      <c r="E168" s="172">
        <v>0</v>
      </c>
      <c r="F168" s="172">
        <v>200</v>
      </c>
      <c r="G168" s="172">
        <v>200</v>
      </c>
      <c r="H168" s="172">
        <v>200</v>
      </c>
      <c r="I168" s="172">
        <v>1623.04</v>
      </c>
      <c r="K168" s="22"/>
      <c r="L168" s="22"/>
      <c r="M168" s="22"/>
      <c r="N168" s="22"/>
      <c r="O168" s="22"/>
      <c r="P168" s="22"/>
    </row>
    <row r="169" spans="1:16" x14ac:dyDescent="0.2">
      <c r="A169" s="173"/>
      <c r="B169" s="174" t="s">
        <v>5</v>
      </c>
      <c r="C169" s="171">
        <f t="shared" si="28"/>
        <v>2235.1099999999997</v>
      </c>
      <c r="D169" s="172">
        <v>12.07</v>
      </c>
      <c r="E169" s="172">
        <v>0</v>
      </c>
      <c r="F169" s="172">
        <v>200</v>
      </c>
      <c r="G169" s="172">
        <v>200</v>
      </c>
      <c r="H169" s="172">
        <v>200</v>
      </c>
      <c r="I169" s="172">
        <v>1623.04</v>
      </c>
      <c r="K169" s="22"/>
      <c r="L169" s="22"/>
      <c r="M169" s="22"/>
      <c r="N169" s="22"/>
      <c r="O169" s="22"/>
      <c r="P169" s="22"/>
    </row>
    <row r="170" spans="1:16" ht="25.5" x14ac:dyDescent="0.2">
      <c r="A170" s="169" t="s">
        <v>69</v>
      </c>
      <c r="B170" s="170" t="s">
        <v>4</v>
      </c>
      <c r="C170" s="171">
        <f t="shared" si="28"/>
        <v>500</v>
      </c>
      <c r="D170" s="172">
        <v>0</v>
      </c>
      <c r="E170" s="172">
        <v>100</v>
      </c>
      <c r="F170" s="172">
        <v>100</v>
      </c>
      <c r="G170" s="172">
        <v>100</v>
      </c>
      <c r="H170" s="172">
        <v>0</v>
      </c>
      <c r="I170" s="172">
        <v>200</v>
      </c>
      <c r="K170" s="119"/>
      <c r="L170" s="22"/>
      <c r="M170" s="22"/>
      <c r="N170" s="22"/>
      <c r="O170" s="22"/>
      <c r="P170" s="22"/>
    </row>
    <row r="171" spans="1:16" x14ac:dyDescent="0.2">
      <c r="A171" s="173"/>
      <c r="B171" s="174" t="s">
        <v>5</v>
      </c>
      <c r="C171" s="171">
        <f t="shared" si="28"/>
        <v>500</v>
      </c>
      <c r="D171" s="172">
        <v>0</v>
      </c>
      <c r="E171" s="172">
        <v>100</v>
      </c>
      <c r="F171" s="172">
        <v>100</v>
      </c>
      <c r="G171" s="172">
        <v>100</v>
      </c>
      <c r="H171" s="172">
        <v>0</v>
      </c>
      <c r="I171" s="172">
        <v>200</v>
      </c>
      <c r="K171" s="22"/>
      <c r="L171" s="22"/>
      <c r="M171" s="22"/>
      <c r="N171" s="22"/>
      <c r="O171" s="22"/>
      <c r="P171" s="22"/>
    </row>
    <row r="172" spans="1:16" ht="25.5" x14ac:dyDescent="0.2">
      <c r="A172" s="169" t="s">
        <v>70</v>
      </c>
      <c r="B172" s="170" t="s">
        <v>4</v>
      </c>
      <c r="C172" s="171">
        <f t="shared" si="28"/>
        <v>462.54</v>
      </c>
      <c r="D172" s="172">
        <v>89.54</v>
      </c>
      <c r="E172" s="172">
        <v>373</v>
      </c>
      <c r="F172" s="172">
        <v>0</v>
      </c>
      <c r="G172" s="172">
        <v>0</v>
      </c>
      <c r="H172" s="172">
        <v>0</v>
      </c>
      <c r="I172" s="172">
        <v>0</v>
      </c>
      <c r="K172" s="106"/>
      <c r="L172" s="22"/>
      <c r="M172" s="22"/>
      <c r="N172" s="22"/>
      <c r="O172" s="22"/>
      <c r="P172" s="22"/>
    </row>
    <row r="173" spans="1:16" x14ac:dyDescent="0.2">
      <c r="A173" s="173"/>
      <c r="B173" s="174" t="s">
        <v>5</v>
      </c>
      <c r="C173" s="171">
        <f t="shared" si="28"/>
        <v>462.54</v>
      </c>
      <c r="D173" s="172">
        <v>89.54</v>
      </c>
      <c r="E173" s="172">
        <v>373</v>
      </c>
      <c r="F173" s="172">
        <v>0</v>
      </c>
      <c r="G173" s="172">
        <v>0</v>
      </c>
      <c r="H173" s="172">
        <v>0</v>
      </c>
      <c r="I173" s="172">
        <v>0</v>
      </c>
      <c r="K173" s="22"/>
      <c r="L173" s="22"/>
      <c r="M173" s="22"/>
      <c r="N173" s="22"/>
      <c r="O173" s="22"/>
      <c r="P173" s="22"/>
    </row>
    <row r="174" spans="1:16" ht="27.75" customHeight="1" x14ac:dyDescent="0.2">
      <c r="A174" s="169" t="s">
        <v>198</v>
      </c>
      <c r="B174" s="170" t="s">
        <v>4</v>
      </c>
      <c r="C174" s="171">
        <f t="shared" si="28"/>
        <v>9000</v>
      </c>
      <c r="D174" s="172">
        <v>262.33999999999997</v>
      </c>
      <c r="E174" s="172">
        <v>1652.56</v>
      </c>
      <c r="F174" s="172">
        <v>100</v>
      </c>
      <c r="G174" s="172">
        <v>100</v>
      </c>
      <c r="H174" s="172">
        <v>100</v>
      </c>
      <c r="I174" s="172">
        <v>6785.1</v>
      </c>
      <c r="K174" s="22"/>
      <c r="L174" s="22"/>
      <c r="M174" s="22"/>
      <c r="N174" s="22"/>
      <c r="O174" s="22"/>
      <c r="P174" s="22"/>
    </row>
    <row r="175" spans="1:16" x14ac:dyDescent="0.2">
      <c r="A175" s="176"/>
      <c r="B175" s="174" t="s">
        <v>5</v>
      </c>
      <c r="C175" s="171">
        <f t="shared" si="28"/>
        <v>9000</v>
      </c>
      <c r="D175" s="172">
        <v>262.33999999999997</v>
      </c>
      <c r="E175" s="172">
        <v>1652.56</v>
      </c>
      <c r="F175" s="172">
        <v>100</v>
      </c>
      <c r="G175" s="172">
        <v>100</v>
      </c>
      <c r="H175" s="172">
        <v>100</v>
      </c>
      <c r="I175" s="172">
        <v>6785.1</v>
      </c>
      <c r="K175" s="22"/>
      <c r="L175" s="22"/>
      <c r="M175" s="22"/>
      <c r="N175" s="22"/>
      <c r="O175" s="22"/>
      <c r="P175" s="22"/>
    </row>
    <row r="176" spans="1:16" s="121" customFormat="1" ht="51" x14ac:dyDescent="0.2">
      <c r="A176" s="169" t="s">
        <v>199</v>
      </c>
      <c r="B176" s="170" t="s">
        <v>4</v>
      </c>
      <c r="C176" s="172">
        <f t="shared" si="28"/>
        <v>13075.75</v>
      </c>
      <c r="D176" s="172">
        <v>0</v>
      </c>
      <c r="E176" s="172">
        <v>300</v>
      </c>
      <c r="F176" s="172">
        <v>100</v>
      </c>
      <c r="G176" s="172">
        <v>0</v>
      </c>
      <c r="H176" s="172">
        <v>0</v>
      </c>
      <c r="I176" s="172">
        <v>12675.75</v>
      </c>
      <c r="K176" s="126"/>
      <c r="L176" s="66"/>
      <c r="M176" s="66"/>
      <c r="N176" s="119"/>
      <c r="O176" s="66"/>
      <c r="P176" s="66"/>
    </row>
    <row r="177" spans="1:16" x14ac:dyDescent="0.2">
      <c r="A177" s="173"/>
      <c r="B177" s="174" t="s">
        <v>5</v>
      </c>
      <c r="C177" s="171">
        <f t="shared" si="28"/>
        <v>13075.75</v>
      </c>
      <c r="D177" s="172">
        <v>0</v>
      </c>
      <c r="E177" s="172">
        <v>300</v>
      </c>
      <c r="F177" s="172">
        <v>100</v>
      </c>
      <c r="G177" s="172">
        <v>0</v>
      </c>
      <c r="H177" s="172">
        <v>0</v>
      </c>
      <c r="I177" s="172">
        <v>12675.75</v>
      </c>
      <c r="K177" s="22"/>
      <c r="L177" s="22"/>
      <c r="M177" s="22"/>
      <c r="N177" s="22"/>
      <c r="O177" s="22"/>
      <c r="P177" s="22"/>
    </row>
    <row r="178" spans="1:16" ht="25.5" x14ac:dyDescent="0.2">
      <c r="A178" s="169" t="s">
        <v>200</v>
      </c>
      <c r="B178" s="170" t="s">
        <v>4</v>
      </c>
      <c r="C178" s="171">
        <f t="shared" si="28"/>
        <v>3410.86</v>
      </c>
      <c r="D178" s="172">
        <v>0</v>
      </c>
      <c r="E178" s="172">
        <v>0</v>
      </c>
      <c r="F178" s="172">
        <v>50</v>
      </c>
      <c r="G178" s="172">
        <v>100</v>
      </c>
      <c r="H178" s="172">
        <v>100</v>
      </c>
      <c r="I178" s="172">
        <v>3160.86</v>
      </c>
      <c r="K178" s="22"/>
      <c r="L178" s="22"/>
      <c r="M178" s="22"/>
      <c r="N178" s="22"/>
      <c r="O178" s="22"/>
      <c r="P178" s="22"/>
    </row>
    <row r="179" spans="1:16" x14ac:dyDescent="0.2">
      <c r="A179" s="173"/>
      <c r="B179" s="174" t="s">
        <v>5</v>
      </c>
      <c r="C179" s="171">
        <f t="shared" si="28"/>
        <v>3410.86</v>
      </c>
      <c r="D179" s="172">
        <v>0</v>
      </c>
      <c r="E179" s="172">
        <v>0</v>
      </c>
      <c r="F179" s="172">
        <v>50</v>
      </c>
      <c r="G179" s="172">
        <v>100</v>
      </c>
      <c r="H179" s="172">
        <v>100</v>
      </c>
      <c r="I179" s="172">
        <v>3160.86</v>
      </c>
      <c r="K179" s="22"/>
      <c r="L179" s="22"/>
      <c r="M179" s="22"/>
      <c r="N179" s="22"/>
      <c r="O179" s="22"/>
      <c r="P179" s="22"/>
    </row>
    <row r="180" spans="1:16" ht="25.5" x14ac:dyDescent="0.2">
      <c r="A180" s="169" t="s">
        <v>201</v>
      </c>
      <c r="B180" s="170" t="s">
        <v>4</v>
      </c>
      <c r="C180" s="171">
        <f t="shared" si="28"/>
        <v>140</v>
      </c>
      <c r="D180" s="172">
        <v>0</v>
      </c>
      <c r="E180" s="172">
        <v>140</v>
      </c>
      <c r="F180" s="172">
        <v>0</v>
      </c>
      <c r="G180" s="172">
        <v>0</v>
      </c>
      <c r="H180" s="172">
        <v>0</v>
      </c>
      <c r="I180" s="172">
        <v>0</v>
      </c>
      <c r="K180" s="22"/>
      <c r="L180" s="22"/>
      <c r="M180" s="22"/>
      <c r="N180" s="22"/>
      <c r="O180" s="22"/>
      <c r="P180" s="22"/>
    </row>
    <row r="181" spans="1:16" x14ac:dyDescent="0.2">
      <c r="A181" s="173"/>
      <c r="B181" s="174" t="s">
        <v>5</v>
      </c>
      <c r="C181" s="171">
        <f t="shared" si="28"/>
        <v>140</v>
      </c>
      <c r="D181" s="172">
        <v>0</v>
      </c>
      <c r="E181" s="172">
        <v>140</v>
      </c>
      <c r="F181" s="172">
        <v>0</v>
      </c>
      <c r="G181" s="172">
        <v>0</v>
      </c>
      <c r="H181" s="172">
        <v>0</v>
      </c>
      <c r="I181" s="172">
        <v>0</v>
      </c>
      <c r="K181" s="22"/>
      <c r="L181" s="22"/>
      <c r="M181" s="22"/>
      <c r="N181" s="22"/>
      <c r="O181" s="22"/>
      <c r="P181" s="22"/>
    </row>
    <row r="182" spans="1:16" ht="25.5" x14ac:dyDescent="0.2">
      <c r="A182" s="169" t="s">
        <v>202</v>
      </c>
      <c r="B182" s="170" t="s">
        <v>4</v>
      </c>
      <c r="C182" s="171">
        <f t="shared" si="28"/>
        <v>270</v>
      </c>
      <c r="D182" s="172">
        <v>0</v>
      </c>
      <c r="E182" s="172">
        <v>240</v>
      </c>
      <c r="F182" s="172">
        <v>30</v>
      </c>
      <c r="G182" s="172">
        <v>0</v>
      </c>
      <c r="H182" s="172">
        <v>0</v>
      </c>
      <c r="I182" s="172">
        <v>0</v>
      </c>
      <c r="K182" s="22"/>
      <c r="L182" s="22"/>
      <c r="M182" s="22"/>
      <c r="N182" s="22"/>
      <c r="O182" s="22"/>
      <c r="P182" s="22"/>
    </row>
    <row r="183" spans="1:16" x14ac:dyDescent="0.2">
      <c r="A183" s="173"/>
      <c r="B183" s="174" t="s">
        <v>5</v>
      </c>
      <c r="C183" s="171">
        <f t="shared" si="28"/>
        <v>270</v>
      </c>
      <c r="D183" s="172">
        <v>0</v>
      </c>
      <c r="E183" s="172">
        <v>240</v>
      </c>
      <c r="F183" s="172">
        <v>30</v>
      </c>
      <c r="G183" s="172">
        <v>0</v>
      </c>
      <c r="H183" s="172">
        <v>0</v>
      </c>
      <c r="I183" s="172">
        <v>0</v>
      </c>
      <c r="K183" s="22"/>
      <c r="L183" s="22"/>
      <c r="M183" s="22"/>
      <c r="N183" s="22"/>
      <c r="O183" s="22"/>
      <c r="P183" s="22"/>
    </row>
    <row r="184" spans="1:16" ht="25.5" x14ac:dyDescent="0.2">
      <c r="A184" s="169" t="s">
        <v>203</v>
      </c>
      <c r="B184" s="170" t="s">
        <v>4</v>
      </c>
      <c r="C184" s="171">
        <f t="shared" si="28"/>
        <v>538.21</v>
      </c>
      <c r="D184" s="172">
        <v>123.21</v>
      </c>
      <c r="E184" s="172">
        <v>415</v>
      </c>
      <c r="F184" s="172">
        <v>0</v>
      </c>
      <c r="G184" s="172">
        <v>0</v>
      </c>
      <c r="H184" s="172">
        <v>0</v>
      </c>
      <c r="I184" s="172">
        <v>0</v>
      </c>
      <c r="K184" s="22"/>
      <c r="L184" s="22"/>
      <c r="M184" s="22"/>
      <c r="N184" s="22"/>
      <c r="O184" s="22"/>
      <c r="P184" s="22"/>
    </row>
    <row r="185" spans="1:16" x14ac:dyDescent="0.2">
      <c r="A185" s="173"/>
      <c r="B185" s="174" t="s">
        <v>5</v>
      </c>
      <c r="C185" s="171">
        <f t="shared" si="28"/>
        <v>538.21</v>
      </c>
      <c r="D185" s="172">
        <v>123.21</v>
      </c>
      <c r="E185" s="172">
        <v>415</v>
      </c>
      <c r="F185" s="172">
        <v>0</v>
      </c>
      <c r="G185" s="172">
        <v>0</v>
      </c>
      <c r="H185" s="172">
        <v>0</v>
      </c>
      <c r="I185" s="172">
        <v>0</v>
      </c>
      <c r="K185" s="22"/>
      <c r="L185" s="22"/>
      <c r="M185" s="22"/>
      <c r="N185" s="22"/>
      <c r="O185" s="22"/>
      <c r="P185" s="22"/>
    </row>
    <row r="186" spans="1:16" ht="25.5" x14ac:dyDescent="0.2">
      <c r="A186" s="169" t="s">
        <v>204</v>
      </c>
      <c r="B186" s="170" t="s">
        <v>4</v>
      </c>
      <c r="C186" s="171">
        <f t="shared" si="28"/>
        <v>47720.9</v>
      </c>
      <c r="D186" s="172">
        <v>74.900000000000006</v>
      </c>
      <c r="E186" s="172">
        <v>200</v>
      </c>
      <c r="F186" s="172">
        <v>1100</v>
      </c>
      <c r="G186" s="172">
        <v>500</v>
      </c>
      <c r="H186" s="172">
        <v>1040</v>
      </c>
      <c r="I186" s="172">
        <v>44806</v>
      </c>
      <c r="K186" s="22"/>
      <c r="L186" s="22"/>
      <c r="M186" s="22"/>
      <c r="N186" s="119"/>
      <c r="O186" s="22"/>
      <c r="P186" s="22"/>
    </row>
    <row r="187" spans="1:16" x14ac:dyDescent="0.2">
      <c r="A187" s="173"/>
      <c r="B187" s="174" t="s">
        <v>5</v>
      </c>
      <c r="C187" s="171">
        <f t="shared" si="28"/>
        <v>47720.9</v>
      </c>
      <c r="D187" s="172">
        <v>74.900000000000006</v>
      </c>
      <c r="E187" s="172">
        <v>200</v>
      </c>
      <c r="F187" s="172">
        <v>1100</v>
      </c>
      <c r="G187" s="172">
        <v>500</v>
      </c>
      <c r="H187" s="172">
        <v>1040</v>
      </c>
      <c r="I187" s="172">
        <v>44806</v>
      </c>
      <c r="K187" s="22"/>
      <c r="L187" s="22"/>
      <c r="M187" s="22"/>
      <c r="N187" s="22"/>
      <c r="O187" s="22"/>
      <c r="P187" s="22"/>
    </row>
    <row r="188" spans="1:16" ht="25.5" x14ac:dyDescent="0.2">
      <c r="A188" s="169" t="s">
        <v>205</v>
      </c>
      <c r="B188" s="170" t="s">
        <v>4</v>
      </c>
      <c r="C188" s="172">
        <f t="shared" si="28"/>
        <v>27952</v>
      </c>
      <c r="D188" s="172">
        <v>74.64</v>
      </c>
      <c r="E188" s="172">
        <v>0</v>
      </c>
      <c r="F188" s="172">
        <v>0</v>
      </c>
      <c r="G188" s="172">
        <v>100</v>
      </c>
      <c r="H188" s="172">
        <v>100</v>
      </c>
      <c r="I188" s="172">
        <v>27677.360000000001</v>
      </c>
      <c r="K188" s="22"/>
      <c r="L188" s="22"/>
      <c r="M188" s="22"/>
      <c r="N188" s="119"/>
      <c r="O188" s="22"/>
      <c r="P188" s="22"/>
    </row>
    <row r="189" spans="1:16" x14ac:dyDescent="0.2">
      <c r="A189" s="173"/>
      <c r="B189" s="174" t="s">
        <v>5</v>
      </c>
      <c r="C189" s="172">
        <f t="shared" si="28"/>
        <v>27952</v>
      </c>
      <c r="D189" s="172">
        <v>74.64</v>
      </c>
      <c r="E189" s="172">
        <v>0</v>
      </c>
      <c r="F189" s="172">
        <v>0</v>
      </c>
      <c r="G189" s="172">
        <v>100</v>
      </c>
      <c r="H189" s="172">
        <v>100</v>
      </c>
      <c r="I189" s="172">
        <v>27677.360000000001</v>
      </c>
      <c r="K189" s="22"/>
      <c r="L189" s="22"/>
      <c r="M189" s="22"/>
      <c r="N189" s="22"/>
      <c r="O189" s="22"/>
      <c r="P189" s="22"/>
    </row>
    <row r="190" spans="1:16" ht="38.25" x14ac:dyDescent="0.2">
      <c r="A190" s="169" t="s">
        <v>206</v>
      </c>
      <c r="B190" s="170" t="s">
        <v>4</v>
      </c>
      <c r="C190" s="172">
        <f t="shared" si="28"/>
        <v>487</v>
      </c>
      <c r="D190" s="172">
        <v>0</v>
      </c>
      <c r="E190" s="172">
        <v>350</v>
      </c>
      <c r="F190" s="172">
        <v>0</v>
      </c>
      <c r="G190" s="172">
        <v>0</v>
      </c>
      <c r="H190" s="172">
        <v>0</v>
      </c>
      <c r="I190" s="172">
        <v>137</v>
      </c>
      <c r="K190" s="22"/>
      <c r="L190" s="22"/>
      <c r="M190" s="22"/>
      <c r="N190" s="22"/>
      <c r="O190" s="22"/>
      <c r="P190" s="22"/>
    </row>
    <row r="191" spans="1:16" x14ac:dyDescent="0.2">
      <c r="A191" s="173"/>
      <c r="B191" s="174" t="s">
        <v>5</v>
      </c>
      <c r="C191" s="172">
        <f t="shared" si="28"/>
        <v>487</v>
      </c>
      <c r="D191" s="172">
        <v>0</v>
      </c>
      <c r="E191" s="172">
        <v>350</v>
      </c>
      <c r="F191" s="172">
        <v>0</v>
      </c>
      <c r="G191" s="172">
        <v>0</v>
      </c>
      <c r="H191" s="172">
        <v>0</v>
      </c>
      <c r="I191" s="172">
        <v>137</v>
      </c>
      <c r="K191" s="22"/>
      <c r="L191" s="22"/>
      <c r="M191" s="22"/>
      <c r="N191" s="22"/>
      <c r="O191" s="22"/>
      <c r="P191" s="22"/>
    </row>
    <row r="192" spans="1:16" ht="25.5" x14ac:dyDescent="0.2">
      <c r="A192" s="169" t="s">
        <v>207</v>
      </c>
      <c r="B192" s="170" t="s">
        <v>4</v>
      </c>
      <c r="C192" s="172">
        <f t="shared" si="28"/>
        <v>4635.2300000000005</v>
      </c>
      <c r="D192" s="172">
        <v>118.91</v>
      </c>
      <c r="E192" s="172">
        <v>0</v>
      </c>
      <c r="F192" s="172">
        <v>100</v>
      </c>
      <c r="G192" s="172">
        <v>100</v>
      </c>
      <c r="H192" s="172">
        <v>250</v>
      </c>
      <c r="I192" s="172">
        <v>4066.32</v>
      </c>
      <c r="K192" s="22"/>
      <c r="L192" s="22"/>
      <c r="M192" s="22"/>
      <c r="N192" s="119"/>
      <c r="O192" s="22"/>
      <c r="P192" s="22"/>
    </row>
    <row r="193" spans="1:16" x14ac:dyDescent="0.2">
      <c r="A193" s="173"/>
      <c r="B193" s="174" t="s">
        <v>5</v>
      </c>
      <c r="C193" s="172">
        <f t="shared" si="28"/>
        <v>4635.2300000000005</v>
      </c>
      <c r="D193" s="172">
        <v>118.91</v>
      </c>
      <c r="E193" s="172">
        <v>0</v>
      </c>
      <c r="F193" s="172">
        <v>100</v>
      </c>
      <c r="G193" s="172">
        <v>100</v>
      </c>
      <c r="H193" s="172">
        <v>250</v>
      </c>
      <c r="I193" s="172">
        <v>4066.32</v>
      </c>
      <c r="K193" s="22"/>
      <c r="L193" s="22"/>
      <c r="M193" s="22"/>
      <c r="N193" s="22"/>
      <c r="O193" s="22"/>
      <c r="P193" s="22"/>
    </row>
    <row r="194" spans="1:16" ht="25.5" x14ac:dyDescent="0.2">
      <c r="A194" s="169" t="s">
        <v>208</v>
      </c>
      <c r="B194" s="170" t="s">
        <v>4</v>
      </c>
      <c r="C194" s="172">
        <f t="shared" si="28"/>
        <v>9707</v>
      </c>
      <c r="D194" s="172">
        <v>518.38</v>
      </c>
      <c r="E194" s="172">
        <v>700</v>
      </c>
      <c r="F194" s="172">
        <v>100</v>
      </c>
      <c r="G194" s="172">
        <v>300</v>
      </c>
      <c r="H194" s="172">
        <v>300</v>
      </c>
      <c r="I194" s="172">
        <v>7788.62</v>
      </c>
      <c r="K194" s="22"/>
      <c r="L194" s="22"/>
      <c r="M194" s="22"/>
      <c r="N194" s="22"/>
      <c r="O194" s="22"/>
      <c r="P194" s="22"/>
    </row>
    <row r="195" spans="1:16" x14ac:dyDescent="0.2">
      <c r="A195" s="173"/>
      <c r="B195" s="174" t="s">
        <v>5</v>
      </c>
      <c r="C195" s="171">
        <f t="shared" si="28"/>
        <v>9707</v>
      </c>
      <c r="D195" s="172">
        <v>518.38</v>
      </c>
      <c r="E195" s="172">
        <v>700</v>
      </c>
      <c r="F195" s="172">
        <v>100</v>
      </c>
      <c r="G195" s="172">
        <v>300</v>
      </c>
      <c r="H195" s="172">
        <v>300</v>
      </c>
      <c r="I195" s="172">
        <v>7788.62</v>
      </c>
      <c r="K195" s="22"/>
      <c r="L195" s="22"/>
      <c r="M195" s="22"/>
      <c r="N195" s="22"/>
      <c r="O195" s="22"/>
      <c r="P195" s="22"/>
    </row>
    <row r="196" spans="1:16" ht="25.5" x14ac:dyDescent="0.2">
      <c r="A196" s="169" t="s">
        <v>209</v>
      </c>
      <c r="B196" s="170" t="s">
        <v>4</v>
      </c>
      <c r="C196" s="171">
        <f t="shared" si="28"/>
        <v>1566.4</v>
      </c>
      <c r="D196" s="172">
        <v>0</v>
      </c>
      <c r="E196" s="172">
        <v>0</v>
      </c>
      <c r="F196" s="172">
        <v>50</v>
      </c>
      <c r="G196" s="172">
        <v>150</v>
      </c>
      <c r="H196" s="172">
        <v>250</v>
      </c>
      <c r="I196" s="172">
        <v>1116.4000000000001</v>
      </c>
      <c r="K196" s="22"/>
      <c r="L196" s="22"/>
      <c r="M196" s="22"/>
      <c r="N196" s="22"/>
      <c r="O196" s="22"/>
      <c r="P196" s="22"/>
    </row>
    <row r="197" spans="1:16" x14ac:dyDescent="0.2">
      <c r="A197" s="173"/>
      <c r="B197" s="174" t="s">
        <v>5</v>
      </c>
      <c r="C197" s="171">
        <f t="shared" si="28"/>
        <v>1566.4</v>
      </c>
      <c r="D197" s="172">
        <v>0</v>
      </c>
      <c r="E197" s="172">
        <v>0</v>
      </c>
      <c r="F197" s="172">
        <v>50</v>
      </c>
      <c r="G197" s="172">
        <v>150</v>
      </c>
      <c r="H197" s="172">
        <v>250</v>
      </c>
      <c r="I197" s="172">
        <v>1116.4000000000001</v>
      </c>
      <c r="K197" s="22"/>
      <c r="L197" s="22"/>
      <c r="M197" s="22"/>
      <c r="N197" s="22"/>
      <c r="O197" s="22"/>
      <c r="P197" s="22"/>
    </row>
    <row r="198" spans="1:16" x14ac:dyDescent="0.2">
      <c r="A198" s="169" t="s">
        <v>210</v>
      </c>
      <c r="B198" s="170" t="s">
        <v>4</v>
      </c>
      <c r="C198" s="171">
        <f t="shared" si="28"/>
        <v>400</v>
      </c>
      <c r="D198" s="172">
        <v>0</v>
      </c>
      <c r="E198" s="172">
        <v>100</v>
      </c>
      <c r="F198" s="172">
        <v>100</v>
      </c>
      <c r="G198" s="172">
        <v>100</v>
      </c>
      <c r="H198" s="172">
        <v>0</v>
      </c>
      <c r="I198" s="172">
        <v>100</v>
      </c>
      <c r="K198" s="22"/>
      <c r="L198" s="22"/>
      <c r="M198" s="22"/>
      <c r="N198" s="22"/>
      <c r="O198" s="22"/>
      <c r="P198" s="22"/>
    </row>
    <row r="199" spans="1:16" x14ac:dyDescent="0.2">
      <c r="A199" s="173"/>
      <c r="B199" s="174" t="s">
        <v>5</v>
      </c>
      <c r="C199" s="171">
        <f t="shared" si="28"/>
        <v>400</v>
      </c>
      <c r="D199" s="172">
        <v>0</v>
      </c>
      <c r="E199" s="172">
        <v>100</v>
      </c>
      <c r="F199" s="172">
        <v>100</v>
      </c>
      <c r="G199" s="172">
        <v>100</v>
      </c>
      <c r="H199" s="172">
        <v>0</v>
      </c>
      <c r="I199" s="172">
        <v>100</v>
      </c>
      <c r="K199" s="22"/>
      <c r="L199" s="22"/>
      <c r="M199" s="22"/>
      <c r="N199" s="22"/>
      <c r="O199" s="22"/>
      <c r="P199" s="22"/>
    </row>
    <row r="200" spans="1:16" ht="25.5" x14ac:dyDescent="0.2">
      <c r="A200" s="169" t="s">
        <v>211</v>
      </c>
      <c r="B200" s="170" t="s">
        <v>4</v>
      </c>
      <c r="C200" s="171">
        <f t="shared" si="28"/>
        <v>3300</v>
      </c>
      <c r="D200" s="172">
        <v>0</v>
      </c>
      <c r="E200" s="172">
        <v>0</v>
      </c>
      <c r="F200" s="172">
        <v>100</v>
      </c>
      <c r="G200" s="172">
        <v>400</v>
      </c>
      <c r="H200" s="172">
        <v>200</v>
      </c>
      <c r="I200" s="172">
        <v>2600</v>
      </c>
      <c r="K200" s="22"/>
      <c r="L200" s="22"/>
      <c r="M200" s="22"/>
      <c r="N200" s="22"/>
      <c r="O200" s="22"/>
      <c r="P200" s="22"/>
    </row>
    <row r="201" spans="1:16" x14ac:dyDescent="0.2">
      <c r="A201" s="173"/>
      <c r="B201" s="174" t="s">
        <v>5</v>
      </c>
      <c r="C201" s="171">
        <f t="shared" si="28"/>
        <v>3300</v>
      </c>
      <c r="D201" s="172">
        <v>0</v>
      </c>
      <c r="E201" s="172">
        <v>0</v>
      </c>
      <c r="F201" s="172">
        <v>100</v>
      </c>
      <c r="G201" s="172">
        <v>400</v>
      </c>
      <c r="H201" s="172">
        <v>200</v>
      </c>
      <c r="I201" s="172">
        <v>2600</v>
      </c>
      <c r="K201" s="22"/>
      <c r="L201" s="22"/>
      <c r="M201" s="22"/>
      <c r="N201" s="22"/>
      <c r="O201" s="22"/>
      <c r="P201" s="22"/>
    </row>
    <row r="202" spans="1:16" ht="14.25" customHeight="1" x14ac:dyDescent="0.2">
      <c r="A202" s="245" t="s">
        <v>212</v>
      </c>
      <c r="B202" s="170" t="s">
        <v>4</v>
      </c>
      <c r="C202" s="171">
        <f t="shared" si="28"/>
        <v>2775</v>
      </c>
      <c r="D202" s="172">
        <v>0</v>
      </c>
      <c r="E202" s="172">
        <v>0</v>
      </c>
      <c r="F202" s="172">
        <v>100</v>
      </c>
      <c r="G202" s="172">
        <v>300</v>
      </c>
      <c r="H202" s="172">
        <v>200</v>
      </c>
      <c r="I202" s="172">
        <v>2175</v>
      </c>
      <c r="K202" s="22"/>
      <c r="L202" s="22"/>
      <c r="M202" s="22"/>
      <c r="N202" s="22"/>
      <c r="O202" s="22"/>
      <c r="P202" s="22"/>
    </row>
    <row r="203" spans="1:16" ht="14.25" customHeight="1" x14ac:dyDescent="0.2">
      <c r="A203" s="246"/>
      <c r="B203" s="174" t="s">
        <v>5</v>
      </c>
      <c r="C203" s="171">
        <f t="shared" si="28"/>
        <v>2775</v>
      </c>
      <c r="D203" s="172">
        <v>0</v>
      </c>
      <c r="E203" s="172">
        <v>0</v>
      </c>
      <c r="F203" s="172">
        <v>100</v>
      </c>
      <c r="G203" s="172">
        <v>300</v>
      </c>
      <c r="H203" s="172">
        <v>200</v>
      </c>
      <c r="I203" s="172">
        <v>2175</v>
      </c>
      <c r="K203" s="22"/>
      <c r="L203" s="22"/>
      <c r="M203" s="22"/>
      <c r="N203" s="22"/>
      <c r="O203" s="22"/>
      <c r="P203" s="22"/>
    </row>
    <row r="204" spans="1:16" ht="25.5" x14ac:dyDescent="0.2">
      <c r="A204" s="169" t="s">
        <v>213</v>
      </c>
      <c r="B204" s="170" t="s">
        <v>4</v>
      </c>
      <c r="C204" s="171">
        <f t="shared" si="28"/>
        <v>595</v>
      </c>
      <c r="D204" s="172">
        <v>0</v>
      </c>
      <c r="E204" s="172">
        <v>0</v>
      </c>
      <c r="F204" s="172">
        <v>150</v>
      </c>
      <c r="G204" s="172">
        <v>100</v>
      </c>
      <c r="H204" s="172">
        <v>200</v>
      </c>
      <c r="I204" s="172">
        <v>145</v>
      </c>
      <c r="K204" s="22"/>
      <c r="L204" s="22"/>
      <c r="M204" s="22"/>
      <c r="N204" s="119"/>
      <c r="O204" s="22"/>
      <c r="P204" s="22"/>
    </row>
    <row r="205" spans="1:16" x14ac:dyDescent="0.2">
      <c r="A205" s="173"/>
      <c r="B205" s="174" t="s">
        <v>5</v>
      </c>
      <c r="C205" s="171">
        <f t="shared" si="28"/>
        <v>595</v>
      </c>
      <c r="D205" s="172">
        <v>0</v>
      </c>
      <c r="E205" s="172">
        <v>0</v>
      </c>
      <c r="F205" s="172">
        <v>150</v>
      </c>
      <c r="G205" s="172">
        <v>100</v>
      </c>
      <c r="H205" s="172">
        <v>200</v>
      </c>
      <c r="I205" s="172">
        <v>145</v>
      </c>
      <c r="K205" s="22"/>
      <c r="L205" s="22"/>
      <c r="M205" s="22"/>
      <c r="N205" s="22"/>
      <c r="O205" s="22"/>
      <c r="P205" s="22"/>
    </row>
    <row r="206" spans="1:16" ht="25.5" x14ac:dyDescent="0.2">
      <c r="A206" s="169" t="s">
        <v>214</v>
      </c>
      <c r="B206" s="170" t="s">
        <v>4</v>
      </c>
      <c r="C206" s="171">
        <f t="shared" si="28"/>
        <v>269.79000000000002</v>
      </c>
      <c r="D206" s="172">
        <v>269.79000000000002</v>
      </c>
      <c r="E206" s="172">
        <v>0</v>
      </c>
      <c r="F206" s="172">
        <v>0</v>
      </c>
      <c r="G206" s="172">
        <v>0</v>
      </c>
      <c r="H206" s="172">
        <v>0</v>
      </c>
      <c r="I206" s="172">
        <v>0</v>
      </c>
      <c r="K206" s="119"/>
      <c r="L206" s="22"/>
      <c r="M206" s="22"/>
      <c r="N206" s="22"/>
      <c r="O206" s="22"/>
      <c r="P206" s="22"/>
    </row>
    <row r="207" spans="1:16" x14ac:dyDescent="0.2">
      <c r="A207" s="173"/>
      <c r="B207" s="174" t="s">
        <v>5</v>
      </c>
      <c r="C207" s="171">
        <f t="shared" si="28"/>
        <v>269.79000000000002</v>
      </c>
      <c r="D207" s="172">
        <v>269.79000000000002</v>
      </c>
      <c r="E207" s="172">
        <v>0</v>
      </c>
      <c r="F207" s="172">
        <v>0</v>
      </c>
      <c r="G207" s="172">
        <v>0</v>
      </c>
      <c r="H207" s="172">
        <v>0</v>
      </c>
      <c r="I207" s="172">
        <v>0</v>
      </c>
      <c r="K207" s="22"/>
      <c r="L207" s="22"/>
      <c r="M207" s="22"/>
      <c r="N207" s="22"/>
      <c r="O207" s="22"/>
      <c r="P207" s="22"/>
    </row>
    <row r="208" spans="1:16" ht="38.25" x14ac:dyDescent="0.2">
      <c r="A208" s="169" t="s">
        <v>215</v>
      </c>
      <c r="B208" s="170" t="s">
        <v>4</v>
      </c>
      <c r="C208" s="172">
        <f t="shared" si="28"/>
        <v>19907</v>
      </c>
      <c r="D208" s="172">
        <v>885.51</v>
      </c>
      <c r="E208" s="172">
        <v>890</v>
      </c>
      <c r="F208" s="172">
        <v>100</v>
      </c>
      <c r="G208" s="172">
        <v>250</v>
      </c>
      <c r="H208" s="172">
        <v>300</v>
      </c>
      <c r="I208" s="172">
        <v>17481.490000000002</v>
      </c>
      <c r="K208" s="22"/>
      <c r="L208" s="22"/>
      <c r="M208" s="22"/>
      <c r="N208" s="22"/>
      <c r="O208" s="22"/>
      <c r="P208" s="22"/>
    </row>
    <row r="209" spans="1:16" x14ac:dyDescent="0.2">
      <c r="A209" s="173"/>
      <c r="B209" s="174" t="s">
        <v>5</v>
      </c>
      <c r="C209" s="172">
        <f t="shared" si="28"/>
        <v>19907</v>
      </c>
      <c r="D209" s="172">
        <v>885.51</v>
      </c>
      <c r="E209" s="172">
        <v>890</v>
      </c>
      <c r="F209" s="172">
        <v>100</v>
      </c>
      <c r="G209" s="172">
        <v>250</v>
      </c>
      <c r="H209" s="172">
        <v>300</v>
      </c>
      <c r="I209" s="172">
        <v>17481.490000000002</v>
      </c>
      <c r="K209" s="22"/>
      <c r="L209" s="22"/>
      <c r="M209" s="22"/>
      <c r="N209" s="22"/>
      <c r="O209" s="22"/>
      <c r="P209" s="22"/>
    </row>
    <row r="210" spans="1:16" ht="25.5" x14ac:dyDescent="0.2">
      <c r="A210" s="169" t="s">
        <v>216</v>
      </c>
      <c r="B210" s="170" t="s">
        <v>4</v>
      </c>
      <c r="C210" s="172">
        <f t="shared" si="28"/>
        <v>2000</v>
      </c>
      <c r="D210" s="172">
        <v>0</v>
      </c>
      <c r="E210" s="172">
        <v>0</v>
      </c>
      <c r="F210" s="172">
        <v>100</v>
      </c>
      <c r="G210" s="172">
        <v>300</v>
      </c>
      <c r="H210" s="172">
        <v>200</v>
      </c>
      <c r="I210" s="172">
        <v>1400</v>
      </c>
      <c r="K210" s="22"/>
      <c r="L210" s="22"/>
      <c r="M210" s="22"/>
      <c r="N210" s="22"/>
      <c r="O210" s="22"/>
      <c r="P210" s="22"/>
    </row>
    <row r="211" spans="1:16" x14ac:dyDescent="0.2">
      <c r="A211" s="173"/>
      <c r="B211" s="174" t="s">
        <v>5</v>
      </c>
      <c r="C211" s="172">
        <f t="shared" si="28"/>
        <v>2000</v>
      </c>
      <c r="D211" s="172">
        <v>0</v>
      </c>
      <c r="E211" s="172">
        <v>0</v>
      </c>
      <c r="F211" s="172">
        <v>100</v>
      </c>
      <c r="G211" s="172">
        <v>300</v>
      </c>
      <c r="H211" s="172">
        <v>200</v>
      </c>
      <c r="I211" s="172">
        <v>1400</v>
      </c>
      <c r="K211" s="22"/>
      <c r="L211" s="22"/>
      <c r="M211" s="22"/>
      <c r="N211" s="22"/>
      <c r="O211" s="22"/>
      <c r="P211" s="22"/>
    </row>
    <row r="212" spans="1:16" ht="25.5" x14ac:dyDescent="0.2">
      <c r="A212" s="169" t="s">
        <v>217</v>
      </c>
      <c r="B212" s="170" t="s">
        <v>4</v>
      </c>
      <c r="C212" s="172">
        <f t="shared" si="28"/>
        <v>465.6</v>
      </c>
      <c r="D212" s="172">
        <v>0</v>
      </c>
      <c r="E212" s="172">
        <v>0</v>
      </c>
      <c r="F212" s="172">
        <v>100</v>
      </c>
      <c r="G212" s="172">
        <v>50</v>
      </c>
      <c r="H212" s="172">
        <v>50</v>
      </c>
      <c r="I212" s="172">
        <v>265.60000000000002</v>
      </c>
      <c r="K212" s="22"/>
      <c r="L212" s="22"/>
      <c r="M212" s="22"/>
      <c r="N212" s="106"/>
      <c r="O212" s="22"/>
      <c r="P212" s="22"/>
    </row>
    <row r="213" spans="1:16" x14ac:dyDescent="0.2">
      <c r="A213" s="173"/>
      <c r="B213" s="174" t="s">
        <v>5</v>
      </c>
      <c r="C213" s="171">
        <f t="shared" si="28"/>
        <v>465.6</v>
      </c>
      <c r="D213" s="172">
        <v>0</v>
      </c>
      <c r="E213" s="172">
        <v>0</v>
      </c>
      <c r="F213" s="172">
        <v>100</v>
      </c>
      <c r="G213" s="172">
        <v>50</v>
      </c>
      <c r="H213" s="172">
        <v>50</v>
      </c>
      <c r="I213" s="172">
        <v>265.60000000000002</v>
      </c>
      <c r="K213" s="22"/>
      <c r="L213" s="22"/>
      <c r="M213" s="22"/>
      <c r="N213" s="22"/>
      <c r="O213" s="22"/>
      <c r="P213" s="22"/>
    </row>
    <row r="214" spans="1:16" ht="25.5" x14ac:dyDescent="0.2">
      <c r="A214" s="169" t="s">
        <v>218</v>
      </c>
      <c r="B214" s="170" t="s">
        <v>4</v>
      </c>
      <c r="C214" s="171">
        <f t="shared" si="28"/>
        <v>1000</v>
      </c>
      <c r="D214" s="172">
        <v>0</v>
      </c>
      <c r="E214" s="172">
        <v>0</v>
      </c>
      <c r="F214" s="172">
        <v>0</v>
      </c>
      <c r="G214" s="172">
        <v>0</v>
      </c>
      <c r="H214" s="172">
        <v>0</v>
      </c>
      <c r="I214" s="172">
        <v>1000</v>
      </c>
      <c r="K214" s="22"/>
      <c r="L214" s="22"/>
      <c r="M214" s="22"/>
      <c r="N214" s="22"/>
      <c r="O214" s="22"/>
      <c r="P214" s="22"/>
    </row>
    <row r="215" spans="1:16" x14ac:dyDescent="0.2">
      <c r="A215" s="173"/>
      <c r="B215" s="174" t="s">
        <v>5</v>
      </c>
      <c r="C215" s="171">
        <f t="shared" si="28"/>
        <v>1000</v>
      </c>
      <c r="D215" s="172">
        <v>0</v>
      </c>
      <c r="E215" s="172">
        <v>0</v>
      </c>
      <c r="F215" s="172">
        <v>0</v>
      </c>
      <c r="G215" s="172">
        <v>0</v>
      </c>
      <c r="H215" s="172">
        <v>0</v>
      </c>
      <c r="I215" s="172">
        <v>1000</v>
      </c>
      <c r="K215" s="22"/>
      <c r="L215" s="22"/>
      <c r="M215" s="22"/>
      <c r="N215" s="22"/>
      <c r="O215" s="22"/>
      <c r="P215" s="22"/>
    </row>
    <row r="216" spans="1:16" ht="25.5" x14ac:dyDescent="0.2">
      <c r="A216" s="176" t="s">
        <v>219</v>
      </c>
      <c r="B216" s="177" t="s">
        <v>4</v>
      </c>
      <c r="C216" s="171">
        <f t="shared" si="28"/>
        <v>1312.76</v>
      </c>
      <c r="D216" s="172">
        <v>1312.76</v>
      </c>
      <c r="E216" s="172">
        <v>0</v>
      </c>
      <c r="F216" s="172">
        <v>0</v>
      </c>
      <c r="G216" s="172">
        <v>0</v>
      </c>
      <c r="H216" s="172">
        <v>0</v>
      </c>
      <c r="I216" s="172">
        <v>0</v>
      </c>
      <c r="K216" s="119"/>
      <c r="L216" s="22"/>
      <c r="M216" s="22"/>
      <c r="N216" s="22"/>
      <c r="O216" s="22"/>
      <c r="P216" s="22"/>
    </row>
    <row r="217" spans="1:16" x14ac:dyDescent="0.2">
      <c r="A217" s="176"/>
      <c r="B217" s="177" t="s">
        <v>5</v>
      </c>
      <c r="C217" s="171">
        <f t="shared" si="28"/>
        <v>1312.76</v>
      </c>
      <c r="D217" s="172">
        <v>1312.76</v>
      </c>
      <c r="E217" s="172">
        <v>0</v>
      </c>
      <c r="F217" s="172">
        <v>0</v>
      </c>
      <c r="G217" s="172">
        <v>0</v>
      </c>
      <c r="H217" s="172">
        <v>0</v>
      </c>
      <c r="I217" s="172">
        <v>0</v>
      </c>
      <c r="K217" s="22"/>
      <c r="L217" s="22"/>
      <c r="M217" s="22"/>
      <c r="N217" s="22"/>
      <c r="O217" s="22"/>
      <c r="P217" s="22"/>
    </row>
    <row r="218" spans="1:16" ht="25.5" x14ac:dyDescent="0.2">
      <c r="A218" s="169" t="s">
        <v>220</v>
      </c>
      <c r="B218" s="170" t="s">
        <v>4</v>
      </c>
      <c r="C218" s="171">
        <f t="shared" si="28"/>
        <v>1820.78</v>
      </c>
      <c r="D218" s="172">
        <v>255.03</v>
      </c>
      <c r="E218" s="172">
        <v>0</v>
      </c>
      <c r="F218" s="172">
        <v>50</v>
      </c>
      <c r="G218" s="172">
        <v>250</v>
      </c>
      <c r="H218" s="172">
        <v>250</v>
      </c>
      <c r="I218" s="172">
        <v>1015.75</v>
      </c>
      <c r="K218" s="22"/>
      <c r="L218" s="22"/>
      <c r="M218" s="22"/>
      <c r="N218" s="22"/>
      <c r="O218" s="22"/>
      <c r="P218" s="22"/>
    </row>
    <row r="219" spans="1:16" x14ac:dyDescent="0.2">
      <c r="A219" s="173"/>
      <c r="B219" s="174" t="s">
        <v>5</v>
      </c>
      <c r="C219" s="171">
        <f t="shared" si="28"/>
        <v>1820.78</v>
      </c>
      <c r="D219" s="172">
        <v>255.03</v>
      </c>
      <c r="E219" s="172">
        <v>0</v>
      </c>
      <c r="F219" s="172">
        <v>50</v>
      </c>
      <c r="G219" s="172">
        <v>250</v>
      </c>
      <c r="H219" s="172">
        <v>250</v>
      </c>
      <c r="I219" s="172">
        <v>1015.75</v>
      </c>
      <c r="K219" s="22"/>
      <c r="L219" s="22"/>
      <c r="M219" s="22"/>
      <c r="N219" s="22"/>
      <c r="O219" s="22"/>
      <c r="P219" s="22"/>
    </row>
    <row r="220" spans="1:16" ht="25.5" x14ac:dyDescent="0.2">
      <c r="A220" s="169" t="s">
        <v>221</v>
      </c>
      <c r="B220" s="170" t="s">
        <v>4</v>
      </c>
      <c r="C220" s="172">
        <f t="shared" si="28"/>
        <v>5488.47</v>
      </c>
      <c r="D220" s="172">
        <v>0</v>
      </c>
      <c r="E220" s="172">
        <v>0</v>
      </c>
      <c r="F220" s="172">
        <v>100</v>
      </c>
      <c r="G220" s="172">
        <v>100</v>
      </c>
      <c r="H220" s="172">
        <v>100</v>
      </c>
      <c r="I220" s="172">
        <v>5188.47</v>
      </c>
      <c r="K220" s="22"/>
      <c r="L220" s="22"/>
      <c r="M220" s="22"/>
      <c r="N220" s="22"/>
      <c r="O220" s="22"/>
      <c r="P220" s="22"/>
    </row>
    <row r="221" spans="1:16" x14ac:dyDescent="0.2">
      <c r="A221" s="173"/>
      <c r="B221" s="174" t="s">
        <v>5</v>
      </c>
      <c r="C221" s="172">
        <f t="shared" si="28"/>
        <v>5488.47</v>
      </c>
      <c r="D221" s="172">
        <v>0</v>
      </c>
      <c r="E221" s="172">
        <v>0</v>
      </c>
      <c r="F221" s="172">
        <v>100</v>
      </c>
      <c r="G221" s="172">
        <v>100</v>
      </c>
      <c r="H221" s="172">
        <v>100</v>
      </c>
      <c r="I221" s="172">
        <v>5188.47</v>
      </c>
      <c r="K221" s="22"/>
      <c r="L221" s="22"/>
      <c r="M221" s="22"/>
      <c r="N221" s="22"/>
      <c r="O221" s="22"/>
      <c r="P221" s="22"/>
    </row>
    <row r="222" spans="1:16" ht="25.5" x14ac:dyDescent="0.2">
      <c r="A222" s="169" t="s">
        <v>222</v>
      </c>
      <c r="B222" s="170" t="s">
        <v>4</v>
      </c>
      <c r="C222" s="172">
        <f t="shared" si="28"/>
        <v>1900</v>
      </c>
      <c r="D222" s="172">
        <v>609.87</v>
      </c>
      <c r="E222" s="172">
        <v>610</v>
      </c>
      <c r="F222" s="172">
        <v>0</v>
      </c>
      <c r="G222" s="172">
        <v>0</v>
      </c>
      <c r="H222" s="172">
        <v>0</v>
      </c>
      <c r="I222" s="172">
        <v>680.13</v>
      </c>
      <c r="K222" s="22"/>
      <c r="L222" s="22"/>
      <c r="M222" s="22"/>
      <c r="N222" s="22"/>
      <c r="O222" s="22"/>
      <c r="P222" s="22"/>
    </row>
    <row r="223" spans="1:16" x14ac:dyDescent="0.2">
      <c r="A223" s="173"/>
      <c r="B223" s="174" t="s">
        <v>5</v>
      </c>
      <c r="C223" s="172">
        <f t="shared" si="28"/>
        <v>1900</v>
      </c>
      <c r="D223" s="172">
        <v>609.87</v>
      </c>
      <c r="E223" s="172">
        <v>610</v>
      </c>
      <c r="F223" s="172">
        <v>0</v>
      </c>
      <c r="G223" s="172">
        <v>0</v>
      </c>
      <c r="H223" s="172">
        <v>0</v>
      </c>
      <c r="I223" s="172">
        <v>680.13</v>
      </c>
      <c r="K223" s="22"/>
      <c r="L223" s="22"/>
      <c r="M223" s="22"/>
      <c r="N223" s="22"/>
      <c r="O223" s="22"/>
      <c r="P223" s="22"/>
    </row>
    <row r="224" spans="1:16" ht="63.75" x14ac:dyDescent="0.2">
      <c r="A224" s="169" t="s">
        <v>223</v>
      </c>
      <c r="B224" s="170" t="s">
        <v>4</v>
      </c>
      <c r="C224" s="172">
        <f t="shared" si="28"/>
        <v>335.86</v>
      </c>
      <c r="D224" s="172">
        <v>0</v>
      </c>
      <c r="E224" s="172">
        <v>0</v>
      </c>
      <c r="F224" s="172">
        <v>50</v>
      </c>
      <c r="G224" s="172">
        <v>50</v>
      </c>
      <c r="H224" s="172">
        <v>50</v>
      </c>
      <c r="I224" s="172">
        <v>185.86</v>
      </c>
      <c r="K224" s="124"/>
      <c r="L224" s="124"/>
      <c r="M224" s="124"/>
      <c r="N224" s="124"/>
      <c r="O224" s="22"/>
      <c r="P224" s="22"/>
    </row>
    <row r="225" spans="1:16" x14ac:dyDescent="0.2">
      <c r="A225" s="173"/>
      <c r="B225" s="174" t="s">
        <v>5</v>
      </c>
      <c r="C225" s="172">
        <f t="shared" si="28"/>
        <v>335.86</v>
      </c>
      <c r="D225" s="172">
        <v>0</v>
      </c>
      <c r="E225" s="172">
        <v>0</v>
      </c>
      <c r="F225" s="172">
        <v>50</v>
      </c>
      <c r="G225" s="172">
        <v>50</v>
      </c>
      <c r="H225" s="172">
        <v>50</v>
      </c>
      <c r="I225" s="172">
        <v>185.86</v>
      </c>
      <c r="K225" s="22"/>
      <c r="L225" s="22"/>
      <c r="M225" s="22"/>
      <c r="N225" s="22"/>
      <c r="O225" s="22"/>
      <c r="P225" s="22"/>
    </row>
    <row r="226" spans="1:16" ht="25.5" x14ac:dyDescent="0.2">
      <c r="A226" s="176" t="s">
        <v>224</v>
      </c>
      <c r="B226" s="170" t="s">
        <v>4</v>
      </c>
      <c r="C226" s="172">
        <f t="shared" ref="C226:C235" si="29">D226+E226+F226+G226+H226+I226</f>
        <v>766.49</v>
      </c>
      <c r="D226" s="172">
        <v>263.57</v>
      </c>
      <c r="E226" s="172">
        <v>13.7</v>
      </c>
      <c r="F226" s="172">
        <v>0</v>
      </c>
      <c r="G226" s="172">
        <v>0</v>
      </c>
      <c r="H226" s="172">
        <v>0</v>
      </c>
      <c r="I226" s="172">
        <v>489.22</v>
      </c>
      <c r="K226" s="22"/>
      <c r="L226" s="22"/>
      <c r="M226" s="22"/>
      <c r="N226" s="22"/>
      <c r="O226" s="22"/>
      <c r="P226" s="22"/>
    </row>
    <row r="227" spans="1:16" x14ac:dyDescent="0.2">
      <c r="A227" s="176"/>
      <c r="B227" s="174" t="s">
        <v>5</v>
      </c>
      <c r="C227" s="172">
        <f t="shared" si="29"/>
        <v>766.49</v>
      </c>
      <c r="D227" s="172">
        <v>263.57</v>
      </c>
      <c r="E227" s="172">
        <v>13.7</v>
      </c>
      <c r="F227" s="172">
        <v>0</v>
      </c>
      <c r="G227" s="172">
        <v>0</v>
      </c>
      <c r="H227" s="172">
        <v>0</v>
      </c>
      <c r="I227" s="172">
        <v>489.22</v>
      </c>
      <c r="K227" s="22"/>
      <c r="L227" s="22"/>
      <c r="M227" s="22"/>
      <c r="N227" s="22"/>
      <c r="O227" s="22"/>
      <c r="P227" s="22"/>
    </row>
    <row r="228" spans="1:16" ht="38.25" x14ac:dyDescent="0.2">
      <c r="A228" s="169" t="s">
        <v>225</v>
      </c>
      <c r="B228" s="170" t="s">
        <v>4</v>
      </c>
      <c r="C228" s="172">
        <f t="shared" si="29"/>
        <v>1413.24</v>
      </c>
      <c r="D228" s="172">
        <v>655.36</v>
      </c>
      <c r="E228" s="172">
        <v>0</v>
      </c>
      <c r="F228" s="172">
        <v>0</v>
      </c>
      <c r="G228" s="172">
        <v>0</v>
      </c>
      <c r="H228" s="172">
        <v>0</v>
      </c>
      <c r="I228" s="172">
        <v>757.88</v>
      </c>
      <c r="K228" s="22"/>
      <c r="L228" s="22"/>
      <c r="M228" s="22"/>
      <c r="N228" s="22"/>
      <c r="O228" s="22"/>
      <c r="P228" s="22"/>
    </row>
    <row r="229" spans="1:16" x14ac:dyDescent="0.2">
      <c r="A229" s="173"/>
      <c r="B229" s="174" t="s">
        <v>5</v>
      </c>
      <c r="C229" s="172">
        <f t="shared" si="29"/>
        <v>1413.24</v>
      </c>
      <c r="D229" s="172">
        <v>655.36</v>
      </c>
      <c r="E229" s="172">
        <v>0</v>
      </c>
      <c r="F229" s="172">
        <v>0</v>
      </c>
      <c r="G229" s="172">
        <v>0</v>
      </c>
      <c r="H229" s="172">
        <v>0</v>
      </c>
      <c r="I229" s="172">
        <v>757.88</v>
      </c>
      <c r="K229" s="22"/>
      <c r="L229" s="22"/>
      <c r="M229" s="22"/>
      <c r="N229" s="22"/>
      <c r="O229" s="22"/>
      <c r="P229" s="22"/>
    </row>
    <row r="230" spans="1:16" ht="38.25" x14ac:dyDescent="0.2">
      <c r="A230" s="169" t="s">
        <v>226</v>
      </c>
      <c r="B230" s="170" t="s">
        <v>4</v>
      </c>
      <c r="C230" s="172">
        <f t="shared" si="29"/>
        <v>5013.08</v>
      </c>
      <c r="D230" s="172">
        <v>246.17</v>
      </c>
      <c r="E230" s="172">
        <v>700</v>
      </c>
      <c r="F230" s="172">
        <v>100</v>
      </c>
      <c r="G230" s="172">
        <v>650</v>
      </c>
      <c r="H230" s="172">
        <v>1400</v>
      </c>
      <c r="I230" s="172">
        <v>1916.91</v>
      </c>
      <c r="K230" s="22"/>
      <c r="L230" s="22"/>
      <c r="M230" s="22"/>
      <c r="N230" s="22"/>
      <c r="O230" s="22"/>
      <c r="P230" s="22"/>
    </row>
    <row r="231" spans="1:16" x14ac:dyDescent="0.2">
      <c r="A231" s="173"/>
      <c r="B231" s="174" t="s">
        <v>5</v>
      </c>
      <c r="C231" s="172">
        <f t="shared" si="29"/>
        <v>5013.08</v>
      </c>
      <c r="D231" s="172">
        <v>246.17</v>
      </c>
      <c r="E231" s="172">
        <v>700</v>
      </c>
      <c r="F231" s="172">
        <v>100</v>
      </c>
      <c r="G231" s="172">
        <v>650</v>
      </c>
      <c r="H231" s="172">
        <v>1400</v>
      </c>
      <c r="I231" s="172">
        <v>1916.91</v>
      </c>
      <c r="K231" s="22"/>
      <c r="L231" s="22"/>
      <c r="M231" s="22"/>
      <c r="N231" s="22"/>
      <c r="O231" s="22"/>
      <c r="P231" s="22"/>
    </row>
    <row r="232" spans="1:16" ht="38.25" x14ac:dyDescent="0.2">
      <c r="A232" s="176" t="s">
        <v>227</v>
      </c>
      <c r="B232" s="170" t="s">
        <v>4</v>
      </c>
      <c r="C232" s="172">
        <f t="shared" si="29"/>
        <v>5727.76</v>
      </c>
      <c r="D232" s="172">
        <v>72.849999999999994</v>
      </c>
      <c r="E232" s="172">
        <v>1742.44</v>
      </c>
      <c r="F232" s="172">
        <v>100</v>
      </c>
      <c r="G232" s="172">
        <v>100</v>
      </c>
      <c r="H232" s="172">
        <v>0</v>
      </c>
      <c r="I232" s="172">
        <v>3712.47</v>
      </c>
      <c r="K232" s="22"/>
      <c r="L232" s="22"/>
      <c r="M232" s="22"/>
      <c r="N232" s="22"/>
      <c r="O232" s="22"/>
      <c r="P232" s="22"/>
    </row>
    <row r="233" spans="1:16" x14ac:dyDescent="0.2">
      <c r="A233" s="176"/>
      <c r="B233" s="174" t="s">
        <v>5</v>
      </c>
      <c r="C233" s="172">
        <f t="shared" si="29"/>
        <v>5727.76</v>
      </c>
      <c r="D233" s="172">
        <v>72.849999999999994</v>
      </c>
      <c r="E233" s="172">
        <v>1742.44</v>
      </c>
      <c r="F233" s="172">
        <v>100</v>
      </c>
      <c r="G233" s="172">
        <v>100</v>
      </c>
      <c r="H233" s="172">
        <v>0</v>
      </c>
      <c r="I233" s="172">
        <v>3712.47</v>
      </c>
      <c r="K233" s="22"/>
      <c r="L233" s="22"/>
      <c r="M233" s="22"/>
      <c r="N233" s="22"/>
      <c r="O233" s="22"/>
      <c r="P233" s="22"/>
    </row>
    <row r="234" spans="1:16" x14ac:dyDescent="0.2">
      <c r="A234" s="228" t="s">
        <v>228</v>
      </c>
      <c r="B234" s="170" t="s">
        <v>4</v>
      </c>
      <c r="C234" s="172">
        <f t="shared" si="29"/>
        <v>1000</v>
      </c>
      <c r="D234" s="172">
        <v>0</v>
      </c>
      <c r="E234" s="172">
        <v>1000</v>
      </c>
      <c r="F234" s="172">
        <v>0</v>
      </c>
      <c r="G234" s="172">
        <v>0</v>
      </c>
      <c r="H234" s="172">
        <v>0</v>
      </c>
      <c r="I234" s="172">
        <v>0</v>
      </c>
      <c r="K234" s="22"/>
      <c r="L234" s="22"/>
      <c r="M234" s="22"/>
      <c r="N234" s="22"/>
      <c r="O234" s="22"/>
      <c r="P234" s="22"/>
    </row>
    <row r="235" spans="1:16" ht="27" customHeight="1" x14ac:dyDescent="0.2">
      <c r="A235" s="229"/>
      <c r="B235" s="174" t="s">
        <v>5</v>
      </c>
      <c r="C235" s="172">
        <f t="shared" si="29"/>
        <v>1000</v>
      </c>
      <c r="D235" s="172">
        <v>0</v>
      </c>
      <c r="E235" s="172">
        <v>1000</v>
      </c>
      <c r="F235" s="172">
        <v>0</v>
      </c>
      <c r="G235" s="172">
        <v>0</v>
      </c>
      <c r="H235" s="172">
        <v>0</v>
      </c>
      <c r="I235" s="172">
        <v>0</v>
      </c>
      <c r="K235" s="22"/>
      <c r="L235" s="22"/>
      <c r="M235" s="22"/>
      <c r="N235" s="22"/>
      <c r="O235" s="22"/>
      <c r="P235" s="22"/>
    </row>
    <row r="236" spans="1:16" x14ac:dyDescent="0.2">
      <c r="A236" s="250" t="s">
        <v>18</v>
      </c>
      <c r="B236" s="251"/>
      <c r="C236" s="251"/>
      <c r="D236" s="251"/>
      <c r="E236" s="251"/>
      <c r="F236" s="251"/>
      <c r="G236" s="251"/>
      <c r="H236" s="251"/>
      <c r="I236" s="252"/>
      <c r="K236" s="36"/>
      <c r="L236" s="22"/>
      <c r="M236" s="22"/>
      <c r="N236" s="22"/>
      <c r="O236" s="22"/>
      <c r="P236" s="22"/>
    </row>
    <row r="237" spans="1:16" x14ac:dyDescent="0.2">
      <c r="A237" s="253" t="s">
        <v>9</v>
      </c>
      <c r="B237" s="254"/>
      <c r="C237" s="254"/>
      <c r="D237" s="254"/>
      <c r="E237" s="254"/>
      <c r="F237" s="254"/>
      <c r="G237" s="254"/>
      <c r="H237" s="254"/>
      <c r="I237" s="255"/>
      <c r="K237" s="22"/>
      <c r="L237" s="22"/>
      <c r="M237" s="22"/>
      <c r="N237" s="22"/>
      <c r="O237" s="22"/>
      <c r="P237" s="22"/>
    </row>
    <row r="238" spans="1:16" x14ac:dyDescent="0.2">
      <c r="A238" s="201" t="s">
        <v>16</v>
      </c>
      <c r="B238" s="197" t="s">
        <v>4</v>
      </c>
      <c r="C238" s="171">
        <f t="shared" ref="C238:C260" si="30">D238+E238+F238+G238+H238+I238</f>
        <v>23299.01</v>
      </c>
      <c r="D238" s="172">
        <f t="shared" ref="D238:I243" si="31">D240</f>
        <v>0</v>
      </c>
      <c r="E238" s="160">
        <f t="shared" si="31"/>
        <v>1700</v>
      </c>
      <c r="F238" s="172">
        <f t="shared" si="31"/>
        <v>2037.72</v>
      </c>
      <c r="G238" s="172">
        <f t="shared" si="31"/>
        <v>500</v>
      </c>
      <c r="H238" s="172">
        <f t="shared" si="31"/>
        <v>900</v>
      </c>
      <c r="I238" s="172">
        <f t="shared" si="31"/>
        <v>18161.289999999997</v>
      </c>
      <c r="K238" s="22"/>
      <c r="L238" s="22"/>
      <c r="M238" s="22"/>
      <c r="N238" s="22"/>
      <c r="O238" s="22"/>
      <c r="P238" s="22"/>
    </row>
    <row r="239" spans="1:16" x14ac:dyDescent="0.2">
      <c r="A239" s="201"/>
      <c r="B239" s="197" t="s">
        <v>5</v>
      </c>
      <c r="C239" s="171">
        <f t="shared" si="30"/>
        <v>23299.01</v>
      </c>
      <c r="D239" s="172">
        <f t="shared" si="31"/>
        <v>0</v>
      </c>
      <c r="E239" s="160">
        <f t="shared" si="31"/>
        <v>1700</v>
      </c>
      <c r="F239" s="172">
        <f t="shared" si="31"/>
        <v>2037.72</v>
      </c>
      <c r="G239" s="172">
        <f t="shared" si="31"/>
        <v>500</v>
      </c>
      <c r="H239" s="172">
        <f t="shared" si="31"/>
        <v>900</v>
      </c>
      <c r="I239" s="172">
        <f t="shared" si="31"/>
        <v>18161.289999999997</v>
      </c>
      <c r="K239" s="22"/>
      <c r="L239" s="22"/>
      <c r="M239" s="22"/>
      <c r="N239" s="22"/>
      <c r="O239" s="22"/>
      <c r="P239" s="22"/>
    </row>
    <row r="240" spans="1:16" x14ac:dyDescent="0.2">
      <c r="A240" s="75" t="s">
        <v>177</v>
      </c>
      <c r="B240" s="21" t="s">
        <v>4</v>
      </c>
      <c r="C240" s="82">
        <f t="shared" si="30"/>
        <v>23299.01</v>
      </c>
      <c r="D240" s="118">
        <f t="shared" si="31"/>
        <v>0</v>
      </c>
      <c r="E240" s="118">
        <f t="shared" si="31"/>
        <v>1700</v>
      </c>
      <c r="F240" s="118">
        <f t="shared" si="31"/>
        <v>2037.72</v>
      </c>
      <c r="G240" s="118">
        <f t="shared" si="31"/>
        <v>500</v>
      </c>
      <c r="H240" s="118">
        <f t="shared" si="31"/>
        <v>900</v>
      </c>
      <c r="I240" s="118">
        <f t="shared" si="31"/>
        <v>18161.289999999997</v>
      </c>
      <c r="K240" s="22"/>
      <c r="L240" s="22"/>
      <c r="M240" s="22"/>
      <c r="N240" s="22"/>
      <c r="O240" s="22"/>
      <c r="P240" s="22"/>
    </row>
    <row r="241" spans="1:16" x14ac:dyDescent="0.2">
      <c r="A241" s="24" t="s">
        <v>73</v>
      </c>
      <c r="B241" s="20" t="s">
        <v>5</v>
      </c>
      <c r="C241" s="82">
        <f t="shared" si="30"/>
        <v>23299.01</v>
      </c>
      <c r="D241" s="118">
        <f t="shared" si="31"/>
        <v>0</v>
      </c>
      <c r="E241" s="118">
        <f t="shared" si="31"/>
        <v>1700</v>
      </c>
      <c r="F241" s="118">
        <f t="shared" si="31"/>
        <v>2037.72</v>
      </c>
      <c r="G241" s="118">
        <f t="shared" si="31"/>
        <v>500</v>
      </c>
      <c r="H241" s="118">
        <f t="shared" si="31"/>
        <v>900</v>
      </c>
      <c r="I241" s="118">
        <f t="shared" si="31"/>
        <v>18161.289999999997</v>
      </c>
      <c r="K241" s="22"/>
      <c r="L241" s="22"/>
      <c r="M241" s="22"/>
      <c r="N241" s="22"/>
      <c r="O241" s="22"/>
      <c r="P241" s="22"/>
    </row>
    <row r="242" spans="1:16" x14ac:dyDescent="0.2">
      <c r="A242" s="35" t="s">
        <v>132</v>
      </c>
      <c r="B242" s="15" t="s">
        <v>4</v>
      </c>
      <c r="C242" s="82">
        <f t="shared" si="30"/>
        <v>23299.01</v>
      </c>
      <c r="D242" s="118">
        <f t="shared" si="31"/>
        <v>0</v>
      </c>
      <c r="E242" s="118">
        <f t="shared" si="31"/>
        <v>1700</v>
      </c>
      <c r="F242" s="118">
        <f t="shared" si="31"/>
        <v>2037.72</v>
      </c>
      <c r="G242" s="118">
        <f t="shared" si="31"/>
        <v>500</v>
      </c>
      <c r="H242" s="118">
        <f t="shared" si="31"/>
        <v>900</v>
      </c>
      <c r="I242" s="118">
        <f t="shared" si="31"/>
        <v>18161.289999999997</v>
      </c>
      <c r="K242" s="22"/>
      <c r="L242" s="22"/>
      <c r="M242" s="22"/>
      <c r="N242" s="22"/>
      <c r="O242" s="22"/>
      <c r="P242" s="22"/>
    </row>
    <row r="243" spans="1:16" x14ac:dyDescent="0.2">
      <c r="A243" s="31"/>
      <c r="B243" s="20" t="s">
        <v>5</v>
      </c>
      <c r="C243" s="82">
        <f t="shared" si="30"/>
        <v>23299.01</v>
      </c>
      <c r="D243" s="118">
        <f t="shared" si="31"/>
        <v>0</v>
      </c>
      <c r="E243" s="118">
        <f t="shared" si="31"/>
        <v>1700</v>
      </c>
      <c r="F243" s="118">
        <f t="shared" si="31"/>
        <v>2037.72</v>
      </c>
      <c r="G243" s="118">
        <f t="shared" si="31"/>
        <v>500</v>
      </c>
      <c r="H243" s="118">
        <f t="shared" si="31"/>
        <v>900</v>
      </c>
      <c r="I243" s="118">
        <f t="shared" si="31"/>
        <v>18161.289999999997</v>
      </c>
      <c r="K243" s="22"/>
      <c r="L243" s="22"/>
      <c r="M243" s="22"/>
      <c r="N243" s="22"/>
      <c r="O243" s="22"/>
      <c r="P243" s="22"/>
    </row>
    <row r="244" spans="1:16" x14ac:dyDescent="0.2">
      <c r="A244" s="35" t="s">
        <v>78</v>
      </c>
      <c r="B244" s="21" t="s">
        <v>4</v>
      </c>
      <c r="C244" s="82">
        <f t="shared" si="30"/>
        <v>23299.01</v>
      </c>
      <c r="D244" s="118">
        <f>D255+D268</f>
        <v>0</v>
      </c>
      <c r="E244" s="118">
        <f t="shared" ref="E244:I247" si="32">E255+E268</f>
        <v>1700</v>
      </c>
      <c r="F244" s="118">
        <f t="shared" si="32"/>
        <v>2037.72</v>
      </c>
      <c r="G244" s="118">
        <f t="shared" si="32"/>
        <v>500</v>
      </c>
      <c r="H244" s="118">
        <f t="shared" si="32"/>
        <v>900</v>
      </c>
      <c r="I244" s="118">
        <f t="shared" si="32"/>
        <v>18161.289999999997</v>
      </c>
      <c r="K244" s="22"/>
      <c r="L244" s="22"/>
      <c r="M244" s="22"/>
      <c r="N244" s="22"/>
      <c r="O244" s="22"/>
      <c r="P244" s="22"/>
    </row>
    <row r="245" spans="1:16" x14ac:dyDescent="0.2">
      <c r="A245" s="19"/>
      <c r="B245" s="20" t="s">
        <v>5</v>
      </c>
      <c r="C245" s="82">
        <f t="shared" si="30"/>
        <v>23299.01</v>
      </c>
      <c r="D245" s="118">
        <f>D256+D269</f>
        <v>0</v>
      </c>
      <c r="E245" s="118">
        <f t="shared" si="32"/>
        <v>1700</v>
      </c>
      <c r="F245" s="118">
        <f t="shared" si="32"/>
        <v>2037.72</v>
      </c>
      <c r="G245" s="118">
        <f t="shared" si="32"/>
        <v>500</v>
      </c>
      <c r="H245" s="118">
        <f t="shared" si="32"/>
        <v>900</v>
      </c>
      <c r="I245" s="118">
        <f t="shared" si="32"/>
        <v>18161.289999999997</v>
      </c>
      <c r="K245" s="22"/>
      <c r="L245" s="22"/>
      <c r="M245" s="22"/>
      <c r="N245" s="22"/>
      <c r="O245" s="22"/>
      <c r="P245" s="22"/>
    </row>
    <row r="246" spans="1:16" x14ac:dyDescent="0.2">
      <c r="A246" s="166" t="s">
        <v>71</v>
      </c>
      <c r="B246" s="41" t="s">
        <v>4</v>
      </c>
      <c r="C246" s="82">
        <f t="shared" si="30"/>
        <v>23299.01</v>
      </c>
      <c r="D246" s="118">
        <f>D257+D270</f>
        <v>0</v>
      </c>
      <c r="E246" s="118">
        <f t="shared" si="32"/>
        <v>1700</v>
      </c>
      <c r="F246" s="118">
        <f t="shared" si="32"/>
        <v>2037.72</v>
      </c>
      <c r="G246" s="118">
        <f t="shared" si="32"/>
        <v>500</v>
      </c>
      <c r="H246" s="118">
        <f t="shared" si="32"/>
        <v>900</v>
      </c>
      <c r="I246" s="118">
        <f t="shared" si="32"/>
        <v>18161.289999999997</v>
      </c>
      <c r="K246" s="22"/>
      <c r="L246" s="22"/>
      <c r="M246" s="22"/>
      <c r="N246" s="22"/>
      <c r="O246" s="22"/>
      <c r="P246" s="22"/>
    </row>
    <row r="247" spans="1:16" x14ac:dyDescent="0.2">
      <c r="A247" s="19"/>
      <c r="B247" s="43" t="s">
        <v>5</v>
      </c>
      <c r="C247" s="82">
        <f t="shared" si="30"/>
        <v>23299.01</v>
      </c>
      <c r="D247" s="118">
        <f>D258+D271</f>
        <v>0</v>
      </c>
      <c r="E247" s="118">
        <f t="shared" si="32"/>
        <v>1700</v>
      </c>
      <c r="F247" s="118">
        <f t="shared" si="32"/>
        <v>2037.72</v>
      </c>
      <c r="G247" s="118">
        <f t="shared" si="32"/>
        <v>500</v>
      </c>
      <c r="H247" s="118">
        <f t="shared" si="32"/>
        <v>900</v>
      </c>
      <c r="I247" s="118">
        <f t="shared" si="32"/>
        <v>18161.289999999997</v>
      </c>
      <c r="K247" s="22"/>
      <c r="L247" s="22"/>
      <c r="M247" s="22"/>
      <c r="N247" s="22"/>
      <c r="O247" s="22"/>
      <c r="P247" s="22"/>
    </row>
    <row r="248" spans="1:16" x14ac:dyDescent="0.2">
      <c r="A248" s="233" t="s">
        <v>176</v>
      </c>
      <c r="B248" s="234"/>
      <c r="C248" s="234"/>
      <c r="D248" s="234"/>
      <c r="E248" s="234"/>
      <c r="F248" s="234"/>
      <c r="G248" s="234"/>
      <c r="H248" s="234"/>
      <c r="I248" s="235"/>
      <c r="K248" s="36"/>
      <c r="L248" s="22"/>
      <c r="M248" s="22"/>
      <c r="N248" s="22"/>
      <c r="O248" s="22"/>
      <c r="P248" s="22"/>
    </row>
    <row r="249" spans="1:16" x14ac:dyDescent="0.2">
      <c r="A249" s="46" t="s">
        <v>9</v>
      </c>
      <c r="B249" s="41" t="s">
        <v>4</v>
      </c>
      <c r="C249" s="82">
        <f t="shared" si="30"/>
        <v>2217.7200000000003</v>
      </c>
      <c r="D249" s="118">
        <f t="shared" ref="D249:I258" si="33">D251</f>
        <v>0</v>
      </c>
      <c r="E249" s="100">
        <f t="shared" si="33"/>
        <v>1000</v>
      </c>
      <c r="F249" s="118">
        <f t="shared" si="33"/>
        <v>1217.72</v>
      </c>
      <c r="G249" s="118">
        <f t="shared" si="33"/>
        <v>0</v>
      </c>
      <c r="H249" s="118">
        <f t="shared" si="33"/>
        <v>0</v>
      </c>
      <c r="I249" s="118">
        <f t="shared" si="33"/>
        <v>0</v>
      </c>
      <c r="K249" s="125"/>
      <c r="L249" s="22"/>
      <c r="M249" s="22"/>
      <c r="N249" s="22"/>
      <c r="O249" s="22"/>
      <c r="P249" s="22"/>
    </row>
    <row r="250" spans="1:16" x14ac:dyDescent="0.2">
      <c r="A250" s="38" t="s">
        <v>37</v>
      </c>
      <c r="B250" s="43" t="s">
        <v>5</v>
      </c>
      <c r="C250" s="82">
        <f t="shared" si="30"/>
        <v>2217.7200000000003</v>
      </c>
      <c r="D250" s="118">
        <f t="shared" si="33"/>
        <v>0</v>
      </c>
      <c r="E250" s="100">
        <f t="shared" si="33"/>
        <v>1000</v>
      </c>
      <c r="F250" s="118">
        <f t="shared" si="33"/>
        <v>1217.72</v>
      </c>
      <c r="G250" s="118">
        <f t="shared" si="33"/>
        <v>0</v>
      </c>
      <c r="H250" s="118">
        <f t="shared" si="33"/>
        <v>0</v>
      </c>
      <c r="I250" s="118">
        <f t="shared" si="33"/>
        <v>0</v>
      </c>
      <c r="K250" s="22"/>
      <c r="L250" s="22"/>
      <c r="M250" s="22"/>
      <c r="N250" s="22"/>
      <c r="O250" s="22"/>
      <c r="P250" s="22"/>
    </row>
    <row r="251" spans="1:16" x14ac:dyDescent="0.2">
      <c r="A251" s="75" t="s">
        <v>177</v>
      </c>
      <c r="B251" s="41" t="s">
        <v>4</v>
      </c>
      <c r="C251" s="82">
        <f t="shared" si="30"/>
        <v>2217.7200000000003</v>
      </c>
      <c r="D251" s="118">
        <f>D253</f>
        <v>0</v>
      </c>
      <c r="E251" s="118">
        <f t="shared" si="33"/>
        <v>1000</v>
      </c>
      <c r="F251" s="118">
        <f t="shared" si="33"/>
        <v>1217.72</v>
      </c>
      <c r="G251" s="118">
        <f t="shared" si="33"/>
        <v>0</v>
      </c>
      <c r="H251" s="118">
        <f t="shared" si="33"/>
        <v>0</v>
      </c>
      <c r="I251" s="118">
        <f t="shared" si="33"/>
        <v>0</v>
      </c>
    </row>
    <row r="252" spans="1:16" x14ac:dyDescent="0.2">
      <c r="A252" s="24" t="s">
        <v>73</v>
      </c>
      <c r="B252" s="43" t="s">
        <v>5</v>
      </c>
      <c r="C252" s="82">
        <f t="shared" si="30"/>
        <v>2217.7200000000003</v>
      </c>
      <c r="D252" s="118">
        <f>D254</f>
        <v>0</v>
      </c>
      <c r="E252" s="118">
        <f t="shared" si="33"/>
        <v>1000</v>
      </c>
      <c r="F252" s="118">
        <f t="shared" si="33"/>
        <v>1217.72</v>
      </c>
      <c r="G252" s="118">
        <f t="shared" si="33"/>
        <v>0</v>
      </c>
      <c r="H252" s="118">
        <f t="shared" si="33"/>
        <v>0</v>
      </c>
      <c r="I252" s="118">
        <f t="shared" si="33"/>
        <v>0</v>
      </c>
    </row>
    <row r="253" spans="1:16" x14ac:dyDescent="0.2">
      <c r="A253" s="35" t="s">
        <v>132</v>
      </c>
      <c r="B253" s="15" t="s">
        <v>4</v>
      </c>
      <c r="C253" s="82">
        <f t="shared" si="30"/>
        <v>2217.7200000000003</v>
      </c>
      <c r="D253" s="118">
        <f>D255</f>
        <v>0</v>
      </c>
      <c r="E253" s="118">
        <f t="shared" si="33"/>
        <v>1000</v>
      </c>
      <c r="F253" s="118">
        <f t="shared" si="33"/>
        <v>1217.72</v>
      </c>
      <c r="G253" s="118">
        <f t="shared" si="33"/>
        <v>0</v>
      </c>
      <c r="H253" s="118">
        <f t="shared" si="33"/>
        <v>0</v>
      </c>
      <c r="I253" s="118">
        <f t="shared" si="33"/>
        <v>0</v>
      </c>
    </row>
    <row r="254" spans="1:16" x14ac:dyDescent="0.2">
      <c r="A254" s="31"/>
      <c r="B254" s="20" t="s">
        <v>5</v>
      </c>
      <c r="C254" s="82">
        <f t="shared" si="30"/>
        <v>2217.7200000000003</v>
      </c>
      <c r="D254" s="118">
        <f>D256</f>
        <v>0</v>
      </c>
      <c r="E254" s="118">
        <f t="shared" si="33"/>
        <v>1000</v>
      </c>
      <c r="F254" s="118">
        <f t="shared" si="33"/>
        <v>1217.72</v>
      </c>
      <c r="G254" s="118">
        <f t="shared" si="33"/>
        <v>0</v>
      </c>
      <c r="H254" s="118">
        <f t="shared" si="33"/>
        <v>0</v>
      </c>
      <c r="I254" s="118">
        <f t="shared" si="33"/>
        <v>0</v>
      </c>
    </row>
    <row r="255" spans="1:16" x14ac:dyDescent="0.2">
      <c r="A255" s="49" t="s">
        <v>98</v>
      </c>
      <c r="B255" s="41" t="s">
        <v>4</v>
      </c>
      <c r="C255" s="82">
        <f t="shared" si="30"/>
        <v>2217.7200000000003</v>
      </c>
      <c r="D255" s="118">
        <f t="shared" si="33"/>
        <v>0</v>
      </c>
      <c r="E255" s="118">
        <f t="shared" si="33"/>
        <v>1000</v>
      </c>
      <c r="F255" s="118">
        <f t="shared" si="33"/>
        <v>1217.72</v>
      </c>
      <c r="G255" s="118">
        <f t="shared" si="33"/>
        <v>0</v>
      </c>
      <c r="H255" s="118">
        <f t="shared" si="33"/>
        <v>0</v>
      </c>
      <c r="I255" s="118">
        <f t="shared" si="33"/>
        <v>0</v>
      </c>
    </row>
    <row r="256" spans="1:16" x14ac:dyDescent="0.2">
      <c r="A256" s="49"/>
      <c r="B256" s="43" t="s">
        <v>5</v>
      </c>
      <c r="C256" s="82">
        <f t="shared" si="30"/>
        <v>2217.7200000000003</v>
      </c>
      <c r="D256" s="118">
        <f t="shared" si="33"/>
        <v>0</v>
      </c>
      <c r="E256" s="118">
        <f t="shared" si="33"/>
        <v>1000</v>
      </c>
      <c r="F256" s="118">
        <f t="shared" si="33"/>
        <v>1217.72</v>
      </c>
      <c r="G256" s="118">
        <f t="shared" si="33"/>
        <v>0</v>
      </c>
      <c r="H256" s="118">
        <f t="shared" si="33"/>
        <v>0</v>
      </c>
      <c r="I256" s="118">
        <f t="shared" si="33"/>
        <v>0</v>
      </c>
    </row>
    <row r="257" spans="1:13" x14ac:dyDescent="0.2">
      <c r="A257" s="46" t="s">
        <v>33</v>
      </c>
      <c r="B257" s="41" t="s">
        <v>4</v>
      </c>
      <c r="C257" s="82">
        <f t="shared" si="30"/>
        <v>2217.7200000000003</v>
      </c>
      <c r="D257" s="118">
        <f>D258</f>
        <v>0</v>
      </c>
      <c r="E257" s="118">
        <f>E259</f>
        <v>1000</v>
      </c>
      <c r="F257" s="118">
        <f t="shared" si="33"/>
        <v>1217.72</v>
      </c>
      <c r="G257" s="118">
        <f t="shared" si="33"/>
        <v>0</v>
      </c>
      <c r="H257" s="118">
        <f t="shared" si="33"/>
        <v>0</v>
      </c>
      <c r="I257" s="118">
        <f t="shared" si="33"/>
        <v>0</v>
      </c>
    </row>
    <row r="258" spans="1:13" x14ac:dyDescent="0.2">
      <c r="A258" s="38"/>
      <c r="B258" s="43" t="s">
        <v>5</v>
      </c>
      <c r="C258" s="82">
        <f t="shared" si="30"/>
        <v>2217.7200000000003</v>
      </c>
      <c r="D258" s="118">
        <f>D260</f>
        <v>0</v>
      </c>
      <c r="E258" s="118">
        <f>E260</f>
        <v>1000</v>
      </c>
      <c r="F258" s="118">
        <f t="shared" si="33"/>
        <v>1217.72</v>
      </c>
      <c r="G258" s="118">
        <f t="shared" si="33"/>
        <v>0</v>
      </c>
      <c r="H258" s="118">
        <f t="shared" si="33"/>
        <v>0</v>
      </c>
      <c r="I258" s="118">
        <f t="shared" si="33"/>
        <v>0</v>
      </c>
    </row>
    <row r="259" spans="1:13" x14ac:dyDescent="0.2">
      <c r="A259" s="166" t="s">
        <v>178</v>
      </c>
      <c r="B259" s="64" t="s">
        <v>4</v>
      </c>
      <c r="C259" s="118">
        <f t="shared" si="30"/>
        <v>2217.7200000000003</v>
      </c>
      <c r="D259" s="118">
        <v>0</v>
      </c>
      <c r="E259" s="134">
        <v>1000</v>
      </c>
      <c r="F259" s="134">
        <v>1217.72</v>
      </c>
      <c r="G259" s="134">
        <v>0</v>
      </c>
      <c r="H259" s="134">
        <v>0</v>
      </c>
      <c r="I259" s="134">
        <v>0</v>
      </c>
      <c r="K259" s="36"/>
    </row>
    <row r="260" spans="1:13" ht="20.25" customHeight="1" x14ac:dyDescent="0.2">
      <c r="A260" s="169" t="s">
        <v>249</v>
      </c>
      <c r="B260" s="181" t="s">
        <v>5</v>
      </c>
      <c r="C260" s="172">
        <f t="shared" si="30"/>
        <v>2217.7200000000003</v>
      </c>
      <c r="D260" s="172">
        <v>0</v>
      </c>
      <c r="E260" s="175">
        <v>1000</v>
      </c>
      <c r="F260" s="175">
        <v>1217.72</v>
      </c>
      <c r="G260" s="175">
        <v>0</v>
      </c>
      <c r="H260" s="175">
        <v>0</v>
      </c>
      <c r="I260" s="175">
        <v>0</v>
      </c>
      <c r="J260" s="203"/>
      <c r="K260" s="203"/>
      <c r="L260" s="203"/>
      <c r="M260" s="203"/>
    </row>
    <row r="261" spans="1:13" ht="14.25" customHeight="1" x14ac:dyDescent="0.2">
      <c r="A261" s="233" t="s">
        <v>195</v>
      </c>
      <c r="B261" s="234"/>
      <c r="C261" s="234"/>
      <c r="D261" s="234"/>
      <c r="E261" s="234"/>
      <c r="F261" s="234"/>
      <c r="G261" s="234"/>
      <c r="H261" s="234"/>
      <c r="I261" s="235"/>
    </row>
    <row r="262" spans="1:13" ht="14.25" customHeight="1" x14ac:dyDescent="0.2">
      <c r="A262" s="49" t="s">
        <v>9</v>
      </c>
      <c r="B262" s="57" t="s">
        <v>4</v>
      </c>
      <c r="C262" s="118">
        <f>D262+E262+F262+G262+H262+I262</f>
        <v>21081.289999999997</v>
      </c>
      <c r="D262" s="118">
        <f t="shared" ref="D262:I271" si="34">D264</f>
        <v>0</v>
      </c>
      <c r="E262" s="118">
        <f t="shared" si="34"/>
        <v>700</v>
      </c>
      <c r="F262" s="118">
        <f t="shared" si="34"/>
        <v>820</v>
      </c>
      <c r="G262" s="118">
        <f t="shared" si="34"/>
        <v>500</v>
      </c>
      <c r="H262" s="118">
        <f t="shared" si="34"/>
        <v>900</v>
      </c>
      <c r="I262" s="118">
        <f t="shared" si="34"/>
        <v>18161.289999999997</v>
      </c>
    </row>
    <row r="263" spans="1:13" ht="14.25" customHeight="1" x14ac:dyDescent="0.2">
      <c r="A263" s="38" t="s">
        <v>37</v>
      </c>
      <c r="B263" s="63" t="s">
        <v>5</v>
      </c>
      <c r="C263" s="118">
        <f t="shared" ref="C263:C279" si="35">D263+E263+F263+G263+H263+I263</f>
        <v>21081.289999999997</v>
      </c>
      <c r="D263" s="118">
        <f t="shared" si="34"/>
        <v>0</v>
      </c>
      <c r="E263" s="118">
        <f t="shared" si="34"/>
        <v>700</v>
      </c>
      <c r="F263" s="118">
        <f t="shared" si="34"/>
        <v>820</v>
      </c>
      <c r="G263" s="118">
        <f t="shared" si="34"/>
        <v>500</v>
      </c>
      <c r="H263" s="118">
        <f t="shared" si="34"/>
        <v>900</v>
      </c>
      <c r="I263" s="118">
        <f t="shared" si="34"/>
        <v>18161.289999999997</v>
      </c>
    </row>
    <row r="264" spans="1:13" ht="15.75" customHeight="1" x14ac:dyDescent="0.2">
      <c r="A264" s="75" t="s">
        <v>177</v>
      </c>
      <c r="B264" s="64" t="s">
        <v>4</v>
      </c>
      <c r="C264" s="118">
        <f t="shared" si="35"/>
        <v>21081.289999999997</v>
      </c>
      <c r="D264" s="118">
        <f t="shared" si="34"/>
        <v>0</v>
      </c>
      <c r="E264" s="118">
        <f t="shared" si="34"/>
        <v>700</v>
      </c>
      <c r="F264" s="118">
        <f t="shared" si="34"/>
        <v>820</v>
      </c>
      <c r="G264" s="118">
        <f t="shared" si="34"/>
        <v>500</v>
      </c>
      <c r="H264" s="118">
        <f t="shared" si="34"/>
        <v>900</v>
      </c>
      <c r="I264" s="118">
        <f t="shared" si="34"/>
        <v>18161.289999999997</v>
      </c>
    </row>
    <row r="265" spans="1:13" ht="13.5" customHeight="1" x14ac:dyDescent="0.2">
      <c r="A265" s="24" t="s">
        <v>73</v>
      </c>
      <c r="B265" s="63" t="s">
        <v>5</v>
      </c>
      <c r="C265" s="118">
        <f t="shared" si="35"/>
        <v>21081.289999999997</v>
      </c>
      <c r="D265" s="118">
        <f t="shared" si="34"/>
        <v>0</v>
      </c>
      <c r="E265" s="118">
        <f t="shared" si="34"/>
        <v>700</v>
      </c>
      <c r="F265" s="118">
        <f t="shared" si="34"/>
        <v>820</v>
      </c>
      <c r="G265" s="118">
        <f t="shared" si="34"/>
        <v>500</v>
      </c>
      <c r="H265" s="118">
        <f t="shared" si="34"/>
        <v>900</v>
      </c>
      <c r="I265" s="118">
        <f t="shared" si="34"/>
        <v>18161.289999999997</v>
      </c>
    </row>
    <row r="266" spans="1:13" ht="15" customHeight="1" x14ac:dyDescent="0.2">
      <c r="A266" s="35" t="s">
        <v>132</v>
      </c>
      <c r="B266" s="128" t="s">
        <v>4</v>
      </c>
      <c r="C266" s="118">
        <f t="shared" si="35"/>
        <v>21081.289999999997</v>
      </c>
      <c r="D266" s="118">
        <f>D270</f>
        <v>0</v>
      </c>
      <c r="E266" s="118">
        <f t="shared" ref="E266:I267" si="36">E270</f>
        <v>700</v>
      </c>
      <c r="F266" s="118">
        <f t="shared" si="36"/>
        <v>820</v>
      </c>
      <c r="G266" s="118">
        <f t="shared" si="36"/>
        <v>500</v>
      </c>
      <c r="H266" s="118">
        <f t="shared" si="36"/>
        <v>900</v>
      </c>
      <c r="I266" s="118">
        <f t="shared" si="36"/>
        <v>18161.289999999997</v>
      </c>
    </row>
    <row r="267" spans="1:13" ht="14.25" customHeight="1" x14ac:dyDescent="0.2">
      <c r="A267" s="31"/>
      <c r="B267" s="62" t="s">
        <v>5</v>
      </c>
      <c r="C267" s="118">
        <f t="shared" si="35"/>
        <v>21081.289999999997</v>
      </c>
      <c r="D267" s="118">
        <f>D271</f>
        <v>0</v>
      </c>
      <c r="E267" s="118">
        <f t="shared" si="36"/>
        <v>700</v>
      </c>
      <c r="F267" s="118">
        <f t="shared" si="36"/>
        <v>820</v>
      </c>
      <c r="G267" s="118">
        <f t="shared" si="36"/>
        <v>500</v>
      </c>
      <c r="H267" s="118">
        <f t="shared" si="36"/>
        <v>900</v>
      </c>
      <c r="I267" s="118">
        <f t="shared" si="36"/>
        <v>18161.289999999997</v>
      </c>
    </row>
    <row r="268" spans="1:13" ht="14.25" customHeight="1" x14ac:dyDescent="0.2">
      <c r="A268" s="49" t="s">
        <v>98</v>
      </c>
      <c r="B268" s="41" t="s">
        <v>4</v>
      </c>
      <c r="C268" s="118">
        <f t="shared" si="35"/>
        <v>21081.289999999997</v>
      </c>
      <c r="D268" s="118">
        <f>D270</f>
        <v>0</v>
      </c>
      <c r="E268" s="118">
        <f t="shared" ref="E268:I271" si="37">E270</f>
        <v>700</v>
      </c>
      <c r="F268" s="118">
        <f t="shared" si="37"/>
        <v>820</v>
      </c>
      <c r="G268" s="118">
        <f t="shared" si="37"/>
        <v>500</v>
      </c>
      <c r="H268" s="118">
        <f t="shared" si="37"/>
        <v>900</v>
      </c>
      <c r="I268" s="118">
        <f t="shared" si="37"/>
        <v>18161.289999999997</v>
      </c>
    </row>
    <row r="269" spans="1:13" ht="14.25" customHeight="1" x14ac:dyDescent="0.2">
      <c r="A269" s="49"/>
      <c r="B269" s="43" t="s">
        <v>5</v>
      </c>
      <c r="C269" s="118">
        <f t="shared" si="35"/>
        <v>21081.289999999997</v>
      </c>
      <c r="D269" s="118">
        <f>D271</f>
        <v>0</v>
      </c>
      <c r="E269" s="118">
        <f t="shared" si="37"/>
        <v>700</v>
      </c>
      <c r="F269" s="118">
        <f t="shared" si="37"/>
        <v>820</v>
      </c>
      <c r="G269" s="118">
        <f t="shared" si="37"/>
        <v>500</v>
      </c>
      <c r="H269" s="118">
        <f t="shared" si="37"/>
        <v>900</v>
      </c>
      <c r="I269" s="118">
        <f t="shared" si="37"/>
        <v>18161.289999999997</v>
      </c>
    </row>
    <row r="270" spans="1:13" ht="14.25" customHeight="1" x14ac:dyDescent="0.2">
      <c r="A270" s="166" t="s">
        <v>71</v>
      </c>
      <c r="B270" s="64" t="s">
        <v>4</v>
      </c>
      <c r="C270" s="118">
        <f t="shared" si="35"/>
        <v>21081.289999999997</v>
      </c>
      <c r="D270" s="118">
        <f t="shared" si="34"/>
        <v>0</v>
      </c>
      <c r="E270" s="118">
        <f t="shared" si="37"/>
        <v>700</v>
      </c>
      <c r="F270" s="118">
        <f t="shared" si="37"/>
        <v>820</v>
      </c>
      <c r="G270" s="118">
        <f t="shared" si="37"/>
        <v>500</v>
      </c>
      <c r="H270" s="118">
        <f t="shared" si="37"/>
        <v>900</v>
      </c>
      <c r="I270" s="118">
        <f t="shared" si="37"/>
        <v>18161.289999999997</v>
      </c>
    </row>
    <row r="271" spans="1:13" ht="13.5" customHeight="1" x14ac:dyDescent="0.2">
      <c r="A271" s="19"/>
      <c r="B271" s="63" t="s">
        <v>5</v>
      </c>
      <c r="C271" s="118">
        <f t="shared" si="35"/>
        <v>21081.289999999997</v>
      </c>
      <c r="D271" s="118">
        <f t="shared" si="34"/>
        <v>0</v>
      </c>
      <c r="E271" s="118">
        <f t="shared" si="37"/>
        <v>700</v>
      </c>
      <c r="F271" s="118">
        <f t="shared" si="37"/>
        <v>820</v>
      </c>
      <c r="G271" s="118">
        <f t="shared" si="37"/>
        <v>500</v>
      </c>
      <c r="H271" s="118">
        <f t="shared" si="37"/>
        <v>900</v>
      </c>
      <c r="I271" s="118">
        <f t="shared" si="37"/>
        <v>18161.289999999997</v>
      </c>
    </row>
    <row r="272" spans="1:13" ht="14.25" customHeight="1" x14ac:dyDescent="0.2">
      <c r="A272" s="166" t="s">
        <v>197</v>
      </c>
      <c r="B272" s="57" t="s">
        <v>4</v>
      </c>
      <c r="C272" s="118">
        <f t="shared" si="35"/>
        <v>21081.289999999997</v>
      </c>
      <c r="D272" s="118">
        <f>D274+D276+D278</f>
        <v>0</v>
      </c>
      <c r="E272" s="118">
        <f>E274+E276+E278+E280+E282</f>
        <v>700</v>
      </c>
      <c r="F272" s="118">
        <f t="shared" ref="F272:I272" si="38">F274+F276+F278+F280+F282</f>
        <v>820</v>
      </c>
      <c r="G272" s="118">
        <f t="shared" si="38"/>
        <v>500</v>
      </c>
      <c r="H272" s="118">
        <f t="shared" si="38"/>
        <v>900</v>
      </c>
      <c r="I272" s="118">
        <f t="shared" si="38"/>
        <v>18161.289999999997</v>
      </c>
    </row>
    <row r="273" spans="1:11" ht="13.5" customHeight="1" x14ac:dyDescent="0.2">
      <c r="A273" s="24"/>
      <c r="B273" s="63" t="s">
        <v>5</v>
      </c>
      <c r="C273" s="118">
        <f t="shared" si="35"/>
        <v>21081.289999999997</v>
      </c>
      <c r="D273" s="118">
        <f>D275+D277+D279</f>
        <v>0</v>
      </c>
      <c r="E273" s="118">
        <f>E275+E277+E279+E281+E283</f>
        <v>700</v>
      </c>
      <c r="F273" s="118">
        <f t="shared" ref="F273:I273" si="39">F275+F277+F279+F281+F283</f>
        <v>820</v>
      </c>
      <c r="G273" s="118">
        <f t="shared" si="39"/>
        <v>500</v>
      </c>
      <c r="H273" s="118">
        <f t="shared" si="39"/>
        <v>900</v>
      </c>
      <c r="I273" s="118">
        <f t="shared" si="39"/>
        <v>18161.289999999997</v>
      </c>
    </row>
    <row r="274" spans="1:11" ht="16.5" customHeight="1" x14ac:dyDescent="0.2">
      <c r="A274" s="256" t="s">
        <v>229</v>
      </c>
      <c r="B274" s="64" t="s">
        <v>4</v>
      </c>
      <c r="C274" s="82">
        <f t="shared" si="35"/>
        <v>2291</v>
      </c>
      <c r="D274" s="82">
        <v>0</v>
      </c>
      <c r="E274" s="168">
        <v>100</v>
      </c>
      <c r="F274" s="135">
        <v>520</v>
      </c>
      <c r="G274" s="135">
        <v>300</v>
      </c>
      <c r="H274" s="135">
        <v>600</v>
      </c>
      <c r="I274" s="135">
        <v>771</v>
      </c>
    </row>
    <row r="275" spans="1:11" ht="18" customHeight="1" x14ac:dyDescent="0.2">
      <c r="A275" s="257"/>
      <c r="B275" s="63" t="s">
        <v>5</v>
      </c>
      <c r="C275" s="82">
        <f t="shared" si="35"/>
        <v>2291</v>
      </c>
      <c r="D275" s="82">
        <v>0</v>
      </c>
      <c r="E275" s="134">
        <v>100</v>
      </c>
      <c r="F275" s="135">
        <v>520</v>
      </c>
      <c r="G275" s="135">
        <v>300</v>
      </c>
      <c r="H275" s="135">
        <v>600</v>
      </c>
      <c r="I275" s="135">
        <v>771</v>
      </c>
    </row>
    <row r="276" spans="1:11" ht="15.75" customHeight="1" x14ac:dyDescent="0.2">
      <c r="A276" s="256" t="s">
        <v>230</v>
      </c>
      <c r="B276" s="41" t="s">
        <v>4</v>
      </c>
      <c r="C276" s="82">
        <f t="shared" si="35"/>
        <v>1626.72</v>
      </c>
      <c r="D276" s="82">
        <v>0</v>
      </c>
      <c r="E276" s="118">
        <v>200</v>
      </c>
      <c r="F276" s="82">
        <v>300</v>
      </c>
      <c r="G276" s="82">
        <v>200</v>
      </c>
      <c r="H276" s="82">
        <v>300</v>
      </c>
      <c r="I276" s="82">
        <v>626.72</v>
      </c>
    </row>
    <row r="277" spans="1:11" ht="12" customHeight="1" x14ac:dyDescent="0.2">
      <c r="A277" s="257"/>
      <c r="B277" s="43" t="s">
        <v>5</v>
      </c>
      <c r="C277" s="82">
        <f t="shared" si="35"/>
        <v>1626.72</v>
      </c>
      <c r="D277" s="82">
        <v>0</v>
      </c>
      <c r="E277" s="118">
        <v>200</v>
      </c>
      <c r="F277" s="82">
        <v>300</v>
      </c>
      <c r="G277" s="82">
        <v>200</v>
      </c>
      <c r="H277" s="82">
        <v>300</v>
      </c>
      <c r="I277" s="82">
        <v>626.72</v>
      </c>
    </row>
    <row r="278" spans="1:11" ht="26.25" customHeight="1" x14ac:dyDescent="0.2">
      <c r="A278" s="256" t="s">
        <v>231</v>
      </c>
      <c r="B278" s="41" t="s">
        <v>4</v>
      </c>
      <c r="C278" s="82">
        <f t="shared" si="35"/>
        <v>13879.05</v>
      </c>
      <c r="D278" s="82">
        <v>0</v>
      </c>
      <c r="E278" s="118">
        <v>0</v>
      </c>
      <c r="F278" s="82">
        <v>0</v>
      </c>
      <c r="G278" s="82">
        <v>0</v>
      </c>
      <c r="H278" s="82">
        <v>0</v>
      </c>
      <c r="I278" s="82">
        <v>13879.05</v>
      </c>
    </row>
    <row r="279" spans="1:11" ht="19.5" customHeight="1" x14ac:dyDescent="0.2">
      <c r="A279" s="257"/>
      <c r="B279" s="43" t="s">
        <v>5</v>
      </c>
      <c r="C279" s="82">
        <f t="shared" si="35"/>
        <v>13879.05</v>
      </c>
      <c r="D279" s="82">
        <v>0</v>
      </c>
      <c r="E279" s="118">
        <v>0</v>
      </c>
      <c r="F279" s="82">
        <v>0</v>
      </c>
      <c r="G279" s="82">
        <v>0</v>
      </c>
      <c r="H279" s="82">
        <v>0</v>
      </c>
      <c r="I279" s="82">
        <v>13879.05</v>
      </c>
    </row>
    <row r="280" spans="1:11" ht="19.5" customHeight="1" x14ac:dyDescent="0.2">
      <c r="A280" s="256" t="s">
        <v>256</v>
      </c>
      <c r="B280" s="41" t="s">
        <v>4</v>
      </c>
      <c r="C280" s="82">
        <f t="shared" ref="C280:C283" si="40">D280+E280+F280+G280+H280+I280</f>
        <v>2622.95</v>
      </c>
      <c r="D280" s="82">
        <v>0</v>
      </c>
      <c r="E280" s="118">
        <v>200</v>
      </c>
      <c r="F280" s="82">
        <v>0</v>
      </c>
      <c r="G280" s="82">
        <v>0</v>
      </c>
      <c r="H280" s="82">
        <v>0</v>
      </c>
      <c r="I280" s="82">
        <v>2422.9499999999998</v>
      </c>
    </row>
    <row r="281" spans="1:11" ht="19.5" customHeight="1" x14ac:dyDescent="0.2">
      <c r="A281" s="257"/>
      <c r="B281" s="43" t="s">
        <v>5</v>
      </c>
      <c r="C281" s="82">
        <f t="shared" si="40"/>
        <v>2622.95</v>
      </c>
      <c r="D281" s="82">
        <v>0</v>
      </c>
      <c r="E281" s="118">
        <v>200</v>
      </c>
      <c r="F281" s="82">
        <v>0</v>
      </c>
      <c r="G281" s="82">
        <v>0</v>
      </c>
      <c r="H281" s="82">
        <v>0</v>
      </c>
      <c r="I281" s="82">
        <v>2422.9499999999998</v>
      </c>
    </row>
    <row r="282" spans="1:11" ht="19.5" customHeight="1" x14ac:dyDescent="0.2">
      <c r="A282" s="256" t="s">
        <v>257</v>
      </c>
      <c r="B282" s="41" t="s">
        <v>4</v>
      </c>
      <c r="C282" s="82">
        <f t="shared" si="40"/>
        <v>661.56999999999994</v>
      </c>
      <c r="D282" s="82">
        <v>0</v>
      </c>
      <c r="E282" s="118">
        <v>200</v>
      </c>
      <c r="F282" s="82">
        <v>0</v>
      </c>
      <c r="G282" s="82">
        <v>0</v>
      </c>
      <c r="H282" s="82">
        <v>0</v>
      </c>
      <c r="I282" s="82">
        <v>461.57</v>
      </c>
    </row>
    <row r="283" spans="1:11" ht="19.5" customHeight="1" x14ac:dyDescent="0.2">
      <c r="A283" s="257"/>
      <c r="B283" s="43" t="s">
        <v>5</v>
      </c>
      <c r="C283" s="82">
        <f t="shared" si="40"/>
        <v>661.56999999999994</v>
      </c>
      <c r="D283" s="82">
        <v>0</v>
      </c>
      <c r="E283" s="118">
        <v>200</v>
      </c>
      <c r="F283" s="82">
        <v>0</v>
      </c>
      <c r="G283" s="82">
        <v>0</v>
      </c>
      <c r="H283" s="82">
        <v>0</v>
      </c>
      <c r="I283" s="82">
        <v>461.57</v>
      </c>
    </row>
    <row r="284" spans="1:11" x14ac:dyDescent="0.2">
      <c r="A284" s="216" t="s">
        <v>19</v>
      </c>
      <c r="B284" s="217"/>
      <c r="C284" s="217"/>
      <c r="D284" s="217"/>
      <c r="E284" s="217"/>
      <c r="F284" s="217"/>
      <c r="G284" s="217"/>
      <c r="H284" s="217"/>
      <c r="I284" s="218"/>
      <c r="K284" s="36"/>
    </row>
    <row r="285" spans="1:11" x14ac:dyDescent="0.2">
      <c r="A285" s="230" t="s">
        <v>9</v>
      </c>
      <c r="B285" s="231"/>
      <c r="C285" s="231"/>
      <c r="D285" s="231"/>
      <c r="E285" s="231"/>
      <c r="F285" s="231"/>
      <c r="G285" s="231"/>
      <c r="H285" s="231"/>
      <c r="I285" s="232"/>
    </row>
    <row r="286" spans="1:11" x14ac:dyDescent="0.2">
      <c r="A286" s="14" t="s">
        <v>16</v>
      </c>
      <c r="B286" s="15" t="s">
        <v>4</v>
      </c>
      <c r="C286" s="82">
        <f t="shared" ref="C286:C317" si="41">D286+E286+F286+G286+H286+I286</f>
        <v>127110.93</v>
      </c>
      <c r="D286" s="100">
        <f t="shared" ref="D286:I287" si="42">D288+D304</f>
        <v>1478.52</v>
      </c>
      <c r="E286" s="100">
        <f t="shared" si="42"/>
        <v>13933.63</v>
      </c>
      <c r="F286" s="82">
        <f t="shared" si="42"/>
        <v>2372</v>
      </c>
      <c r="G286" s="82">
        <f t="shared" si="42"/>
        <v>1871.78</v>
      </c>
      <c r="H286" s="82">
        <f t="shared" si="42"/>
        <v>3200</v>
      </c>
      <c r="I286" s="82">
        <f t="shared" si="42"/>
        <v>104255</v>
      </c>
    </row>
    <row r="287" spans="1:11" ht="13.5" thickBot="1" x14ac:dyDescent="0.25">
      <c r="A287" s="16"/>
      <c r="B287" s="17" t="s">
        <v>5</v>
      </c>
      <c r="C287" s="82">
        <f t="shared" si="41"/>
        <v>121960.78</v>
      </c>
      <c r="D287" s="82">
        <f>D289+D305</f>
        <v>1478.52</v>
      </c>
      <c r="E287" s="100">
        <f t="shared" si="42"/>
        <v>9477.26</v>
      </c>
      <c r="F287" s="82">
        <f t="shared" si="42"/>
        <v>2000</v>
      </c>
      <c r="G287" s="82">
        <f t="shared" si="42"/>
        <v>1550</v>
      </c>
      <c r="H287" s="82">
        <f t="shared" si="42"/>
        <v>3200</v>
      </c>
      <c r="I287" s="82">
        <f t="shared" si="42"/>
        <v>104255</v>
      </c>
    </row>
    <row r="288" spans="1:11" x14ac:dyDescent="0.2">
      <c r="A288" s="110" t="s">
        <v>22</v>
      </c>
      <c r="B288" s="8" t="s">
        <v>4</v>
      </c>
      <c r="C288" s="82">
        <f t="shared" si="41"/>
        <v>120835.15</v>
      </c>
      <c r="D288" s="131">
        <f>D290+D292</f>
        <v>748.52</v>
      </c>
      <c r="E288" s="131">
        <f t="shared" ref="E288:I289" si="43">E290+E292</f>
        <v>9081.6299999999992</v>
      </c>
      <c r="F288" s="131">
        <f t="shared" si="43"/>
        <v>2000</v>
      </c>
      <c r="G288" s="131">
        <f t="shared" si="43"/>
        <v>1550</v>
      </c>
      <c r="H288" s="131">
        <f t="shared" si="43"/>
        <v>3200</v>
      </c>
      <c r="I288" s="131">
        <f t="shared" si="43"/>
        <v>104255</v>
      </c>
    </row>
    <row r="289" spans="1:12" x14ac:dyDescent="0.2">
      <c r="A289" s="19" t="s">
        <v>13</v>
      </c>
      <c r="B289" s="9" t="s">
        <v>5</v>
      </c>
      <c r="C289" s="82">
        <f t="shared" si="41"/>
        <v>118315.78</v>
      </c>
      <c r="D289" s="131">
        <f>D291+D293</f>
        <v>748.52</v>
      </c>
      <c r="E289" s="131">
        <f t="shared" si="43"/>
        <v>6562.26</v>
      </c>
      <c r="F289" s="131">
        <f t="shared" si="43"/>
        <v>2000</v>
      </c>
      <c r="G289" s="131">
        <f t="shared" si="43"/>
        <v>1550</v>
      </c>
      <c r="H289" s="131">
        <f t="shared" si="43"/>
        <v>3200</v>
      </c>
      <c r="I289" s="131">
        <f t="shared" si="43"/>
        <v>104255</v>
      </c>
    </row>
    <row r="290" spans="1:12" x14ac:dyDescent="0.2">
      <c r="A290" s="107" t="s">
        <v>101</v>
      </c>
      <c r="B290" s="41" t="s">
        <v>4</v>
      </c>
      <c r="C290" s="82">
        <f t="shared" si="41"/>
        <v>3747.95</v>
      </c>
      <c r="D290" s="131">
        <f>D707</f>
        <v>630.52</v>
      </c>
      <c r="E290" s="131">
        <f t="shared" ref="E290:I291" si="44">E707</f>
        <v>3117.43</v>
      </c>
      <c r="F290" s="131">
        <f t="shared" si="44"/>
        <v>0</v>
      </c>
      <c r="G290" s="131">
        <f t="shared" si="44"/>
        <v>0</v>
      </c>
      <c r="H290" s="131">
        <f t="shared" si="44"/>
        <v>0</v>
      </c>
      <c r="I290" s="131">
        <f t="shared" si="44"/>
        <v>0</v>
      </c>
    </row>
    <row r="291" spans="1:12" x14ac:dyDescent="0.2">
      <c r="A291" s="108" t="s">
        <v>28</v>
      </c>
      <c r="B291" s="43" t="s">
        <v>5</v>
      </c>
      <c r="C291" s="82">
        <f t="shared" si="41"/>
        <v>1225.78</v>
      </c>
      <c r="D291" s="131">
        <f>D708</f>
        <v>630.52</v>
      </c>
      <c r="E291" s="131">
        <f t="shared" si="44"/>
        <v>595.26</v>
      </c>
      <c r="F291" s="131">
        <f t="shared" si="44"/>
        <v>0</v>
      </c>
      <c r="G291" s="131">
        <f t="shared" si="44"/>
        <v>0</v>
      </c>
      <c r="H291" s="131">
        <f t="shared" si="44"/>
        <v>0</v>
      </c>
      <c r="I291" s="131">
        <f t="shared" si="44"/>
        <v>0</v>
      </c>
    </row>
    <row r="292" spans="1:12" x14ac:dyDescent="0.2">
      <c r="A292" s="35" t="s">
        <v>132</v>
      </c>
      <c r="B292" s="15" t="s">
        <v>4</v>
      </c>
      <c r="C292" s="82">
        <f t="shared" si="41"/>
        <v>117087.2</v>
      </c>
      <c r="D292" s="131">
        <f t="shared" ref="D292:I293" si="45">D294+D302</f>
        <v>118</v>
      </c>
      <c r="E292" s="131">
        <f t="shared" si="45"/>
        <v>5964.2</v>
      </c>
      <c r="F292" s="131">
        <f t="shared" si="45"/>
        <v>2000</v>
      </c>
      <c r="G292" s="131">
        <f t="shared" si="45"/>
        <v>1550</v>
      </c>
      <c r="H292" s="131">
        <f t="shared" si="45"/>
        <v>3200</v>
      </c>
      <c r="I292" s="131">
        <f t="shared" si="45"/>
        <v>104255</v>
      </c>
    </row>
    <row r="293" spans="1:12" x14ac:dyDescent="0.2">
      <c r="A293" s="31"/>
      <c r="B293" s="20" t="s">
        <v>5</v>
      </c>
      <c r="C293" s="82">
        <f t="shared" si="41"/>
        <v>117090</v>
      </c>
      <c r="D293" s="131">
        <f t="shared" si="45"/>
        <v>118</v>
      </c>
      <c r="E293" s="131">
        <f t="shared" si="45"/>
        <v>5967</v>
      </c>
      <c r="F293" s="131">
        <f t="shared" si="45"/>
        <v>2000</v>
      </c>
      <c r="G293" s="131">
        <f t="shared" si="45"/>
        <v>1550</v>
      </c>
      <c r="H293" s="131">
        <f t="shared" si="45"/>
        <v>3200</v>
      </c>
      <c r="I293" s="131">
        <f t="shared" si="45"/>
        <v>104255</v>
      </c>
    </row>
    <row r="294" spans="1:12" x14ac:dyDescent="0.2">
      <c r="A294" s="30" t="s">
        <v>87</v>
      </c>
      <c r="B294" s="21" t="s">
        <v>4</v>
      </c>
      <c r="C294" s="82">
        <f t="shared" si="41"/>
        <v>115792</v>
      </c>
      <c r="D294" s="100">
        <f t="shared" ref="D294:I295" si="46">D330+D567+D793</f>
        <v>0</v>
      </c>
      <c r="E294" s="100">
        <f t="shared" si="46"/>
        <v>4787</v>
      </c>
      <c r="F294" s="100">
        <f t="shared" si="46"/>
        <v>2000</v>
      </c>
      <c r="G294" s="100">
        <f t="shared" si="46"/>
        <v>1550</v>
      </c>
      <c r="H294" s="100">
        <f t="shared" si="46"/>
        <v>3200</v>
      </c>
      <c r="I294" s="100">
        <f t="shared" si="46"/>
        <v>104255</v>
      </c>
    </row>
    <row r="295" spans="1:12" x14ac:dyDescent="0.2">
      <c r="A295" s="48"/>
      <c r="B295" s="43" t="s">
        <v>5</v>
      </c>
      <c r="C295" s="82">
        <f t="shared" si="41"/>
        <v>115792</v>
      </c>
      <c r="D295" s="100">
        <f t="shared" si="46"/>
        <v>0</v>
      </c>
      <c r="E295" s="100">
        <f t="shared" si="46"/>
        <v>4787</v>
      </c>
      <c r="F295" s="100">
        <f t="shared" si="46"/>
        <v>2000</v>
      </c>
      <c r="G295" s="100">
        <f t="shared" si="46"/>
        <v>1550</v>
      </c>
      <c r="H295" s="100">
        <f t="shared" si="46"/>
        <v>3200</v>
      </c>
      <c r="I295" s="100">
        <f t="shared" si="46"/>
        <v>104255</v>
      </c>
    </row>
    <row r="296" spans="1:12" x14ac:dyDescent="0.2">
      <c r="A296" s="30" t="s">
        <v>74</v>
      </c>
      <c r="B296" s="41" t="s">
        <v>4</v>
      </c>
      <c r="C296" s="82">
        <f t="shared" si="41"/>
        <v>3639</v>
      </c>
      <c r="D296" s="82">
        <f t="shared" ref="D296:I297" si="47">D332+D795</f>
        <v>0</v>
      </c>
      <c r="E296" s="82">
        <f t="shared" si="47"/>
        <v>3639</v>
      </c>
      <c r="F296" s="82">
        <f t="shared" si="47"/>
        <v>0</v>
      </c>
      <c r="G296" s="82">
        <f t="shared" si="47"/>
        <v>0</v>
      </c>
      <c r="H296" s="82">
        <f t="shared" si="47"/>
        <v>0</v>
      </c>
      <c r="I296" s="82">
        <f t="shared" si="47"/>
        <v>0</v>
      </c>
    </row>
    <row r="297" spans="1:12" x14ac:dyDescent="0.2">
      <c r="A297" s="48"/>
      <c r="B297" s="43" t="s">
        <v>5</v>
      </c>
      <c r="C297" s="82">
        <f t="shared" si="41"/>
        <v>3639</v>
      </c>
      <c r="D297" s="82">
        <f t="shared" si="47"/>
        <v>0</v>
      </c>
      <c r="E297" s="82">
        <f t="shared" si="47"/>
        <v>3639</v>
      </c>
      <c r="F297" s="82">
        <f t="shared" si="47"/>
        <v>0</v>
      </c>
      <c r="G297" s="82">
        <f t="shared" si="47"/>
        <v>0</v>
      </c>
      <c r="H297" s="82">
        <f t="shared" si="47"/>
        <v>0</v>
      </c>
      <c r="I297" s="82">
        <f t="shared" si="47"/>
        <v>0</v>
      </c>
      <c r="J297" s="183"/>
      <c r="K297" s="183"/>
      <c r="L297" s="183"/>
    </row>
    <row r="298" spans="1:12" x14ac:dyDescent="0.2">
      <c r="A298" s="30" t="s">
        <v>77</v>
      </c>
      <c r="B298" s="41" t="s">
        <v>4</v>
      </c>
      <c r="C298" s="82">
        <f t="shared" si="41"/>
        <v>0</v>
      </c>
      <c r="D298" s="82">
        <f>D334</f>
        <v>0</v>
      </c>
      <c r="E298" s="82">
        <f t="shared" ref="E298:I299" si="48">E334</f>
        <v>0</v>
      </c>
      <c r="F298" s="82">
        <f t="shared" si="48"/>
        <v>0</v>
      </c>
      <c r="G298" s="82">
        <f t="shared" si="48"/>
        <v>0</v>
      </c>
      <c r="H298" s="82">
        <f t="shared" si="48"/>
        <v>0</v>
      </c>
      <c r="I298" s="82">
        <f t="shared" si="48"/>
        <v>0</v>
      </c>
      <c r="J298" s="183"/>
      <c r="K298" s="183"/>
      <c r="L298" s="183"/>
    </row>
    <row r="299" spans="1:12" x14ac:dyDescent="0.2">
      <c r="A299" s="48"/>
      <c r="B299" s="43" t="s">
        <v>5</v>
      </c>
      <c r="C299" s="82">
        <f t="shared" si="41"/>
        <v>0</v>
      </c>
      <c r="D299" s="82">
        <f>D335</f>
        <v>0</v>
      </c>
      <c r="E299" s="82">
        <f t="shared" si="48"/>
        <v>0</v>
      </c>
      <c r="F299" s="82">
        <f t="shared" si="48"/>
        <v>0</v>
      </c>
      <c r="G299" s="82">
        <f t="shared" si="48"/>
        <v>0</v>
      </c>
      <c r="H299" s="82">
        <f t="shared" si="48"/>
        <v>0</v>
      </c>
      <c r="I299" s="82">
        <f t="shared" si="48"/>
        <v>0</v>
      </c>
      <c r="J299" s="183"/>
      <c r="K299" s="183"/>
      <c r="L299" s="183"/>
    </row>
    <row r="300" spans="1:12" x14ac:dyDescent="0.2">
      <c r="A300" s="30" t="s">
        <v>75</v>
      </c>
      <c r="B300" s="41" t="s">
        <v>4</v>
      </c>
      <c r="C300" s="82">
        <f t="shared" si="41"/>
        <v>112153</v>
      </c>
      <c r="D300" s="82">
        <f t="shared" ref="D300" si="49">D336+D569+D797+D667</f>
        <v>0</v>
      </c>
      <c r="E300" s="82">
        <f>E336+E569+E797</f>
        <v>1148</v>
      </c>
      <c r="F300" s="82">
        <f t="shared" ref="F300:I300" si="50">F336+F569+F797</f>
        <v>2000</v>
      </c>
      <c r="G300" s="82">
        <f t="shared" si="50"/>
        <v>1550</v>
      </c>
      <c r="H300" s="82">
        <f t="shared" si="50"/>
        <v>3200</v>
      </c>
      <c r="I300" s="82">
        <f t="shared" si="50"/>
        <v>104255</v>
      </c>
      <c r="J300" s="183"/>
      <c r="K300" s="183"/>
      <c r="L300" s="183"/>
    </row>
    <row r="301" spans="1:12" x14ac:dyDescent="0.2">
      <c r="A301" s="48"/>
      <c r="B301" s="43" t="s">
        <v>5</v>
      </c>
      <c r="C301" s="82">
        <f t="shared" si="41"/>
        <v>112153</v>
      </c>
      <c r="D301" s="82">
        <f>D337+D570+D798</f>
        <v>0</v>
      </c>
      <c r="E301" s="82">
        <f>E337+E570+E798</f>
        <v>1148</v>
      </c>
      <c r="F301" s="82">
        <f t="shared" ref="F301:I301" si="51">F337+F570+F798</f>
        <v>2000</v>
      </c>
      <c r="G301" s="82">
        <f t="shared" si="51"/>
        <v>1550</v>
      </c>
      <c r="H301" s="82">
        <f t="shared" si="51"/>
        <v>3200</v>
      </c>
      <c r="I301" s="82">
        <f t="shared" si="51"/>
        <v>104255</v>
      </c>
      <c r="J301" s="183"/>
      <c r="K301" s="183"/>
      <c r="L301" s="183"/>
    </row>
    <row r="302" spans="1:12" x14ac:dyDescent="0.2">
      <c r="A302" s="30" t="s">
        <v>76</v>
      </c>
      <c r="B302" s="41" t="s">
        <v>4</v>
      </c>
      <c r="C302" s="82">
        <f t="shared" si="41"/>
        <v>1295.2</v>
      </c>
      <c r="D302" s="82">
        <f>D711+D799</f>
        <v>118</v>
      </c>
      <c r="E302" s="82">
        <f>E711+E799</f>
        <v>1177.2</v>
      </c>
      <c r="F302" s="82">
        <f t="shared" ref="F302:I303" si="52">F711</f>
        <v>0</v>
      </c>
      <c r="G302" s="82">
        <f t="shared" si="52"/>
        <v>0</v>
      </c>
      <c r="H302" s="82">
        <f t="shared" si="52"/>
        <v>0</v>
      </c>
      <c r="I302" s="82">
        <f t="shared" si="52"/>
        <v>0</v>
      </c>
      <c r="J302" s="183"/>
      <c r="K302" s="183"/>
      <c r="L302" s="183"/>
    </row>
    <row r="303" spans="1:12" x14ac:dyDescent="0.2">
      <c r="A303" s="48"/>
      <c r="B303" s="43" t="s">
        <v>5</v>
      </c>
      <c r="C303" s="82">
        <f t="shared" si="41"/>
        <v>1298</v>
      </c>
      <c r="D303" s="82">
        <f>D712+D800</f>
        <v>118</v>
      </c>
      <c r="E303" s="82">
        <f>E712+E800</f>
        <v>1180</v>
      </c>
      <c r="F303" s="82">
        <f t="shared" si="52"/>
        <v>0</v>
      </c>
      <c r="G303" s="82">
        <f t="shared" si="52"/>
        <v>0</v>
      </c>
      <c r="H303" s="82">
        <f t="shared" si="52"/>
        <v>0</v>
      </c>
      <c r="I303" s="82">
        <f t="shared" si="52"/>
        <v>0</v>
      </c>
      <c r="J303" s="183"/>
      <c r="K303" s="183"/>
      <c r="L303" s="183"/>
    </row>
    <row r="304" spans="1:12" x14ac:dyDescent="0.2">
      <c r="A304" s="143" t="s">
        <v>21</v>
      </c>
      <c r="B304" s="21" t="s">
        <v>4</v>
      </c>
      <c r="C304" s="82">
        <f t="shared" si="41"/>
        <v>6275.78</v>
      </c>
      <c r="D304" s="82">
        <f>D306</f>
        <v>730</v>
      </c>
      <c r="E304" s="82">
        <f t="shared" ref="E304:I305" si="53">E306</f>
        <v>4852</v>
      </c>
      <c r="F304" s="82">
        <f t="shared" si="53"/>
        <v>372</v>
      </c>
      <c r="G304" s="82">
        <f t="shared" si="53"/>
        <v>321.77999999999997</v>
      </c>
      <c r="H304" s="82">
        <f t="shared" si="53"/>
        <v>0</v>
      </c>
      <c r="I304" s="82">
        <f t="shared" si="53"/>
        <v>0</v>
      </c>
      <c r="J304" s="183"/>
      <c r="K304" s="183"/>
      <c r="L304" s="183"/>
    </row>
    <row r="305" spans="1:9" x14ac:dyDescent="0.2">
      <c r="A305" s="24" t="s">
        <v>73</v>
      </c>
      <c r="B305" s="20" t="s">
        <v>5</v>
      </c>
      <c r="C305" s="82">
        <f t="shared" si="41"/>
        <v>3645</v>
      </c>
      <c r="D305" s="82">
        <f>D307</f>
        <v>730</v>
      </c>
      <c r="E305" s="82">
        <f t="shared" si="53"/>
        <v>2915</v>
      </c>
      <c r="F305" s="82">
        <f t="shared" si="53"/>
        <v>0</v>
      </c>
      <c r="G305" s="82">
        <f t="shared" si="53"/>
        <v>0</v>
      </c>
      <c r="H305" s="82">
        <f t="shared" si="53"/>
        <v>0</v>
      </c>
      <c r="I305" s="82">
        <f t="shared" si="53"/>
        <v>0</v>
      </c>
    </row>
    <row r="306" spans="1:9" x14ac:dyDescent="0.2">
      <c r="A306" s="35" t="s">
        <v>132</v>
      </c>
      <c r="B306" s="15" t="s">
        <v>4</v>
      </c>
      <c r="C306" s="82">
        <f t="shared" si="41"/>
        <v>6275.78</v>
      </c>
      <c r="D306" s="82">
        <f>D308+D316</f>
        <v>730</v>
      </c>
      <c r="E306" s="82">
        <f t="shared" ref="E306:I307" si="54">E308+E316</f>
        <v>4852</v>
      </c>
      <c r="F306" s="82">
        <f t="shared" si="54"/>
        <v>372</v>
      </c>
      <c r="G306" s="82">
        <f t="shared" si="54"/>
        <v>321.77999999999997</v>
      </c>
      <c r="H306" s="82">
        <f t="shared" si="54"/>
        <v>0</v>
      </c>
      <c r="I306" s="82">
        <f t="shared" si="54"/>
        <v>0</v>
      </c>
    </row>
    <row r="307" spans="1:9" x14ac:dyDescent="0.2">
      <c r="A307" s="31"/>
      <c r="B307" s="20" t="s">
        <v>5</v>
      </c>
      <c r="C307" s="82">
        <f t="shared" si="41"/>
        <v>3645</v>
      </c>
      <c r="D307" s="82">
        <f>D309+D317</f>
        <v>730</v>
      </c>
      <c r="E307" s="82">
        <f t="shared" si="54"/>
        <v>2915</v>
      </c>
      <c r="F307" s="82">
        <f t="shared" si="54"/>
        <v>0</v>
      </c>
      <c r="G307" s="82">
        <f t="shared" si="54"/>
        <v>0</v>
      </c>
      <c r="H307" s="82">
        <f t="shared" si="54"/>
        <v>0</v>
      </c>
      <c r="I307" s="82">
        <f t="shared" si="54"/>
        <v>0</v>
      </c>
    </row>
    <row r="308" spans="1:9" x14ac:dyDescent="0.2">
      <c r="A308" s="35" t="s">
        <v>78</v>
      </c>
      <c r="B308" s="21" t="s">
        <v>4</v>
      </c>
      <c r="C308" s="82">
        <f t="shared" si="41"/>
        <v>2220.29</v>
      </c>
      <c r="D308" s="82">
        <f t="shared" ref="D308:I309" si="55">D342+D575+D717+D805</f>
        <v>0</v>
      </c>
      <c r="E308" s="82">
        <f t="shared" si="55"/>
        <v>2220.29</v>
      </c>
      <c r="F308" s="82">
        <f t="shared" si="55"/>
        <v>0</v>
      </c>
      <c r="G308" s="82">
        <f t="shared" si="55"/>
        <v>0</v>
      </c>
      <c r="H308" s="82">
        <f t="shared" si="55"/>
        <v>0</v>
      </c>
      <c r="I308" s="82">
        <f t="shared" si="55"/>
        <v>0</v>
      </c>
    </row>
    <row r="309" spans="1:9" x14ac:dyDescent="0.2">
      <c r="A309" s="19"/>
      <c r="B309" s="20" t="s">
        <v>5</v>
      </c>
      <c r="C309" s="82">
        <f t="shared" si="41"/>
        <v>2220.29</v>
      </c>
      <c r="D309" s="82">
        <f t="shared" si="55"/>
        <v>0</v>
      </c>
      <c r="E309" s="82">
        <f t="shared" si="55"/>
        <v>2220.29</v>
      </c>
      <c r="F309" s="82">
        <f t="shared" si="55"/>
        <v>0</v>
      </c>
      <c r="G309" s="82">
        <f t="shared" si="55"/>
        <v>0</v>
      </c>
      <c r="H309" s="82">
        <f t="shared" si="55"/>
        <v>0</v>
      </c>
      <c r="I309" s="82">
        <f t="shared" si="55"/>
        <v>0</v>
      </c>
    </row>
    <row r="310" spans="1:9" x14ac:dyDescent="0.2">
      <c r="A310" s="161" t="s">
        <v>74</v>
      </c>
      <c r="B310" s="21" t="s">
        <v>4</v>
      </c>
      <c r="C310" s="82">
        <f t="shared" si="41"/>
        <v>1540.79</v>
      </c>
      <c r="D310" s="82">
        <f>D344</f>
        <v>0</v>
      </c>
      <c r="E310" s="82">
        <f t="shared" ref="E310:I313" si="56">E344</f>
        <v>1540.79</v>
      </c>
      <c r="F310" s="82">
        <f t="shared" si="56"/>
        <v>0</v>
      </c>
      <c r="G310" s="82">
        <f t="shared" si="56"/>
        <v>0</v>
      </c>
      <c r="H310" s="82">
        <f t="shared" si="56"/>
        <v>0</v>
      </c>
      <c r="I310" s="82">
        <f t="shared" si="56"/>
        <v>0</v>
      </c>
    </row>
    <row r="311" spans="1:9" x14ac:dyDescent="0.2">
      <c r="A311" s="19"/>
      <c r="B311" s="20" t="s">
        <v>5</v>
      </c>
      <c r="C311" s="82">
        <f t="shared" si="41"/>
        <v>1540.79</v>
      </c>
      <c r="D311" s="82">
        <f>D345</f>
        <v>0</v>
      </c>
      <c r="E311" s="82">
        <f t="shared" si="56"/>
        <v>1540.79</v>
      </c>
      <c r="F311" s="82">
        <f t="shared" si="56"/>
        <v>0</v>
      </c>
      <c r="G311" s="82">
        <f t="shared" si="56"/>
        <v>0</v>
      </c>
      <c r="H311" s="82">
        <f t="shared" si="56"/>
        <v>0</v>
      </c>
      <c r="I311" s="82">
        <f t="shared" si="56"/>
        <v>0</v>
      </c>
    </row>
    <row r="312" spans="1:9" x14ac:dyDescent="0.2">
      <c r="A312" s="49" t="s">
        <v>77</v>
      </c>
      <c r="B312" s="21" t="s">
        <v>4</v>
      </c>
      <c r="C312" s="82">
        <f t="shared" si="41"/>
        <v>95</v>
      </c>
      <c r="D312" s="82">
        <f>D346</f>
        <v>0</v>
      </c>
      <c r="E312" s="82">
        <f t="shared" si="56"/>
        <v>95</v>
      </c>
      <c r="F312" s="82">
        <f t="shared" si="56"/>
        <v>0</v>
      </c>
      <c r="G312" s="82">
        <f t="shared" si="56"/>
        <v>0</v>
      </c>
      <c r="H312" s="82">
        <f t="shared" si="56"/>
        <v>0</v>
      </c>
      <c r="I312" s="82">
        <f t="shared" si="56"/>
        <v>0</v>
      </c>
    </row>
    <row r="313" spans="1:9" x14ac:dyDescent="0.2">
      <c r="A313" s="19"/>
      <c r="B313" s="20" t="s">
        <v>5</v>
      </c>
      <c r="C313" s="82">
        <f t="shared" si="41"/>
        <v>95</v>
      </c>
      <c r="D313" s="82">
        <f>D347</f>
        <v>0</v>
      </c>
      <c r="E313" s="82">
        <f t="shared" si="56"/>
        <v>95</v>
      </c>
      <c r="F313" s="82">
        <f t="shared" si="56"/>
        <v>0</v>
      </c>
      <c r="G313" s="82">
        <f t="shared" si="56"/>
        <v>0</v>
      </c>
      <c r="H313" s="82">
        <f t="shared" si="56"/>
        <v>0</v>
      </c>
      <c r="I313" s="82">
        <f t="shared" si="56"/>
        <v>0</v>
      </c>
    </row>
    <row r="314" spans="1:9" x14ac:dyDescent="0.2">
      <c r="A314" s="50" t="s">
        <v>79</v>
      </c>
      <c r="B314" s="41" t="s">
        <v>4</v>
      </c>
      <c r="C314" s="82">
        <f t="shared" si="41"/>
        <v>556.5</v>
      </c>
      <c r="D314" s="82">
        <f t="shared" ref="D314:I315" si="57">D348+D577+D719+D809</f>
        <v>0</v>
      </c>
      <c r="E314" s="82">
        <f t="shared" si="57"/>
        <v>556.5</v>
      </c>
      <c r="F314" s="82">
        <f t="shared" si="57"/>
        <v>0</v>
      </c>
      <c r="G314" s="82">
        <f t="shared" si="57"/>
        <v>0</v>
      </c>
      <c r="H314" s="82">
        <f t="shared" si="57"/>
        <v>0</v>
      </c>
      <c r="I314" s="82">
        <f t="shared" si="57"/>
        <v>0</v>
      </c>
    </row>
    <row r="315" spans="1:9" x14ac:dyDescent="0.2">
      <c r="A315" s="24"/>
      <c r="B315" s="43" t="s">
        <v>5</v>
      </c>
      <c r="C315" s="82">
        <f t="shared" si="41"/>
        <v>556.5</v>
      </c>
      <c r="D315" s="82">
        <f t="shared" si="57"/>
        <v>0</v>
      </c>
      <c r="E315" s="82">
        <f t="shared" si="57"/>
        <v>556.5</v>
      </c>
      <c r="F315" s="82">
        <f t="shared" si="57"/>
        <v>0</v>
      </c>
      <c r="G315" s="82">
        <f t="shared" si="57"/>
        <v>0</v>
      </c>
      <c r="H315" s="82">
        <f t="shared" si="57"/>
        <v>0</v>
      </c>
      <c r="I315" s="82">
        <f t="shared" si="57"/>
        <v>0</v>
      </c>
    </row>
    <row r="316" spans="1:9" x14ac:dyDescent="0.2">
      <c r="A316" s="52" t="s">
        <v>89</v>
      </c>
      <c r="B316" s="41" t="s">
        <v>4</v>
      </c>
      <c r="C316" s="82">
        <f t="shared" si="41"/>
        <v>4055.49</v>
      </c>
      <c r="D316" s="82">
        <f t="shared" ref="D316:I317" si="58">D721+D811</f>
        <v>730</v>
      </c>
      <c r="E316" s="82">
        <f t="shared" si="58"/>
        <v>2631.71</v>
      </c>
      <c r="F316" s="82">
        <f t="shared" si="58"/>
        <v>372</v>
      </c>
      <c r="G316" s="82">
        <f t="shared" si="58"/>
        <v>321.77999999999997</v>
      </c>
      <c r="H316" s="82">
        <f t="shared" si="58"/>
        <v>0</v>
      </c>
      <c r="I316" s="82">
        <f t="shared" si="58"/>
        <v>0</v>
      </c>
    </row>
    <row r="317" spans="1:9" x14ac:dyDescent="0.2">
      <c r="A317" s="24"/>
      <c r="B317" s="43" t="s">
        <v>5</v>
      </c>
      <c r="C317" s="82">
        <f t="shared" si="41"/>
        <v>1424.71</v>
      </c>
      <c r="D317" s="82">
        <f t="shared" si="58"/>
        <v>730</v>
      </c>
      <c r="E317" s="82">
        <f t="shared" si="58"/>
        <v>694.71</v>
      </c>
      <c r="F317" s="82">
        <f t="shared" si="58"/>
        <v>0</v>
      </c>
      <c r="G317" s="82">
        <f t="shared" si="58"/>
        <v>0</v>
      </c>
      <c r="H317" s="82">
        <f t="shared" si="58"/>
        <v>0</v>
      </c>
      <c r="I317" s="82">
        <f t="shared" si="58"/>
        <v>0</v>
      </c>
    </row>
    <row r="318" spans="1:9" x14ac:dyDescent="0.2">
      <c r="A318" s="247" t="s">
        <v>20</v>
      </c>
      <c r="B318" s="248"/>
      <c r="C318" s="248"/>
      <c r="D318" s="248"/>
      <c r="E318" s="248"/>
      <c r="F318" s="248"/>
      <c r="G318" s="248"/>
      <c r="H318" s="248"/>
      <c r="I318" s="249"/>
    </row>
    <row r="319" spans="1:9" x14ac:dyDescent="0.2">
      <c r="A319" s="230" t="s">
        <v>9</v>
      </c>
      <c r="B319" s="231"/>
      <c r="C319" s="231"/>
      <c r="D319" s="231"/>
      <c r="E319" s="231"/>
      <c r="F319" s="231"/>
      <c r="G319" s="231"/>
      <c r="H319" s="231"/>
      <c r="I319" s="232"/>
    </row>
    <row r="320" spans="1:9" x14ac:dyDescent="0.2">
      <c r="A320" s="14" t="s">
        <v>16</v>
      </c>
      <c r="B320" s="15" t="s">
        <v>4</v>
      </c>
      <c r="C320" s="82">
        <f t="shared" ref="C320:C321" si="59">D320+E320+F320+G320+H320+I320</f>
        <v>0</v>
      </c>
      <c r="D320" s="132">
        <v>0</v>
      </c>
      <c r="E320" s="132">
        <v>0</v>
      </c>
      <c r="F320" s="132">
        <v>0</v>
      </c>
      <c r="G320" s="132">
        <v>0</v>
      </c>
      <c r="H320" s="132">
        <v>0</v>
      </c>
      <c r="I320" s="132">
        <v>0</v>
      </c>
    </row>
    <row r="321" spans="1:11" ht="13.5" thickBot="1" x14ac:dyDescent="0.25">
      <c r="A321" s="16"/>
      <c r="B321" s="17" t="s">
        <v>5</v>
      </c>
      <c r="C321" s="82">
        <f t="shared" si="59"/>
        <v>0</v>
      </c>
      <c r="D321" s="82">
        <v>0</v>
      </c>
      <c r="E321" s="100">
        <v>0</v>
      </c>
      <c r="F321" s="82">
        <v>0</v>
      </c>
      <c r="G321" s="82">
        <v>0</v>
      </c>
      <c r="H321" s="82">
        <v>0</v>
      </c>
      <c r="I321" s="82">
        <v>0</v>
      </c>
    </row>
    <row r="322" spans="1:11" x14ac:dyDescent="0.2">
      <c r="A322" s="247" t="s">
        <v>23</v>
      </c>
      <c r="B322" s="248"/>
      <c r="C322" s="248"/>
      <c r="D322" s="248"/>
      <c r="E322" s="248"/>
      <c r="F322" s="248"/>
      <c r="G322" s="248"/>
      <c r="H322" s="248"/>
      <c r="I322" s="249"/>
      <c r="K322" s="36"/>
    </row>
    <row r="323" spans="1:11" x14ac:dyDescent="0.2">
      <c r="A323" s="230" t="s">
        <v>9</v>
      </c>
      <c r="B323" s="231"/>
      <c r="C323" s="231"/>
      <c r="D323" s="231"/>
      <c r="E323" s="231"/>
      <c r="F323" s="231"/>
      <c r="G323" s="231"/>
      <c r="H323" s="231"/>
      <c r="I323" s="232"/>
    </row>
    <row r="324" spans="1:11" x14ac:dyDescent="0.2">
      <c r="A324" s="14" t="s">
        <v>16</v>
      </c>
      <c r="B324" s="21" t="s">
        <v>4</v>
      </c>
      <c r="C324" s="82">
        <f t="shared" ref="C324:C349" si="60">D324+E324+F324+G324+H324+I324</f>
        <v>5388.79</v>
      </c>
      <c r="D324" s="82">
        <f t="shared" ref="D324:I325" si="61">D326+D338</f>
        <v>0</v>
      </c>
      <c r="E324" s="82">
        <f t="shared" si="61"/>
        <v>5388.79</v>
      </c>
      <c r="F324" s="82">
        <f t="shared" si="61"/>
        <v>0</v>
      </c>
      <c r="G324" s="82">
        <f t="shared" si="61"/>
        <v>0</v>
      </c>
      <c r="H324" s="82">
        <f t="shared" si="61"/>
        <v>0</v>
      </c>
      <c r="I324" s="82">
        <f t="shared" si="61"/>
        <v>0</v>
      </c>
    </row>
    <row r="325" spans="1:11" ht="13.5" thickBot="1" x14ac:dyDescent="0.25">
      <c r="A325" s="16"/>
      <c r="B325" s="20" t="s">
        <v>5</v>
      </c>
      <c r="C325" s="82">
        <f t="shared" si="60"/>
        <v>5388.79</v>
      </c>
      <c r="D325" s="82">
        <f t="shared" si="61"/>
        <v>0</v>
      </c>
      <c r="E325" s="100">
        <f t="shared" si="61"/>
        <v>5388.79</v>
      </c>
      <c r="F325" s="82">
        <f t="shared" si="61"/>
        <v>0</v>
      </c>
      <c r="G325" s="82">
        <f t="shared" si="61"/>
        <v>0</v>
      </c>
      <c r="H325" s="82">
        <f t="shared" si="61"/>
        <v>0</v>
      </c>
      <c r="I325" s="82">
        <f t="shared" si="61"/>
        <v>0</v>
      </c>
    </row>
    <row r="326" spans="1:11" x14ac:dyDescent="0.2">
      <c r="A326" s="88" t="s">
        <v>117</v>
      </c>
      <c r="B326" s="21" t="s">
        <v>4</v>
      </c>
      <c r="C326" s="82">
        <f t="shared" si="60"/>
        <v>3737</v>
      </c>
      <c r="D326" s="82">
        <f>D328</f>
        <v>0</v>
      </c>
      <c r="E326" s="82">
        <f t="shared" ref="E326:I329" si="62">E328</f>
        <v>3737</v>
      </c>
      <c r="F326" s="82">
        <f t="shared" si="62"/>
        <v>0</v>
      </c>
      <c r="G326" s="82">
        <f t="shared" si="62"/>
        <v>0</v>
      </c>
      <c r="H326" s="82">
        <f t="shared" si="62"/>
        <v>0</v>
      </c>
      <c r="I326" s="82">
        <f t="shared" si="62"/>
        <v>0</v>
      </c>
    </row>
    <row r="327" spans="1:11" x14ac:dyDescent="0.2">
      <c r="A327" s="19" t="s">
        <v>13</v>
      </c>
      <c r="B327" s="20" t="s">
        <v>5</v>
      </c>
      <c r="C327" s="82">
        <f t="shared" si="60"/>
        <v>3737</v>
      </c>
      <c r="D327" s="82">
        <f>D329</f>
        <v>0</v>
      </c>
      <c r="E327" s="82">
        <f t="shared" si="62"/>
        <v>3737</v>
      </c>
      <c r="F327" s="82">
        <f t="shared" si="62"/>
        <v>0</v>
      </c>
      <c r="G327" s="82">
        <f t="shared" si="62"/>
        <v>0</v>
      </c>
      <c r="H327" s="82">
        <f t="shared" si="62"/>
        <v>0</v>
      </c>
      <c r="I327" s="82">
        <f t="shared" si="62"/>
        <v>0</v>
      </c>
    </row>
    <row r="328" spans="1:11" x14ac:dyDescent="0.2">
      <c r="A328" s="35" t="s">
        <v>132</v>
      </c>
      <c r="B328" s="15" t="s">
        <v>4</v>
      </c>
      <c r="C328" s="82">
        <f t="shared" si="60"/>
        <v>3737</v>
      </c>
      <c r="D328" s="82">
        <f>D330</f>
        <v>0</v>
      </c>
      <c r="E328" s="82">
        <f t="shared" si="62"/>
        <v>3737</v>
      </c>
      <c r="F328" s="82">
        <f t="shared" si="62"/>
        <v>0</v>
      </c>
      <c r="G328" s="82">
        <f t="shared" si="62"/>
        <v>0</v>
      </c>
      <c r="H328" s="82">
        <f t="shared" si="62"/>
        <v>0</v>
      </c>
      <c r="I328" s="82">
        <f t="shared" si="62"/>
        <v>0</v>
      </c>
    </row>
    <row r="329" spans="1:11" x14ac:dyDescent="0.2">
      <c r="A329" s="31"/>
      <c r="B329" s="20" t="s">
        <v>5</v>
      </c>
      <c r="C329" s="82">
        <f t="shared" si="60"/>
        <v>3737</v>
      </c>
      <c r="D329" s="82">
        <f>D331</f>
        <v>0</v>
      </c>
      <c r="E329" s="82">
        <f t="shared" si="62"/>
        <v>3737</v>
      </c>
      <c r="F329" s="82">
        <f t="shared" si="62"/>
        <v>0</v>
      </c>
      <c r="G329" s="82">
        <f t="shared" si="62"/>
        <v>0</v>
      </c>
      <c r="H329" s="82">
        <f t="shared" si="62"/>
        <v>0</v>
      </c>
      <c r="I329" s="82">
        <f t="shared" si="62"/>
        <v>0</v>
      </c>
    </row>
    <row r="330" spans="1:11" x14ac:dyDescent="0.2">
      <c r="A330" s="46" t="s">
        <v>78</v>
      </c>
      <c r="B330" s="21" t="s">
        <v>4</v>
      </c>
      <c r="C330" s="82">
        <f t="shared" si="60"/>
        <v>3737</v>
      </c>
      <c r="D330" s="82">
        <f>D357+D372+D476+D528</f>
        <v>0</v>
      </c>
      <c r="E330" s="100">
        <f>E357+E372+E476+E528+E389+E515</f>
        <v>3737</v>
      </c>
      <c r="F330" s="82">
        <f t="shared" ref="F330:I333" si="63">F357+F372+F476+F528</f>
        <v>0</v>
      </c>
      <c r="G330" s="82">
        <f t="shared" si="63"/>
        <v>0</v>
      </c>
      <c r="H330" s="82">
        <f t="shared" si="63"/>
        <v>0</v>
      </c>
      <c r="I330" s="82">
        <f t="shared" si="63"/>
        <v>0</v>
      </c>
    </row>
    <row r="331" spans="1:11" x14ac:dyDescent="0.2">
      <c r="A331" s="19"/>
      <c r="B331" s="20" t="s">
        <v>5</v>
      </c>
      <c r="C331" s="82">
        <f t="shared" si="60"/>
        <v>3737</v>
      </c>
      <c r="D331" s="82">
        <f>D358+D373+D477+D529</f>
        <v>0</v>
      </c>
      <c r="E331" s="100">
        <f>E358+E373+E477+E529+E390+E516</f>
        <v>3737</v>
      </c>
      <c r="F331" s="82">
        <f t="shared" si="63"/>
        <v>0</v>
      </c>
      <c r="G331" s="82">
        <f t="shared" si="63"/>
        <v>0</v>
      </c>
      <c r="H331" s="82">
        <f t="shared" si="63"/>
        <v>0</v>
      </c>
      <c r="I331" s="82">
        <f t="shared" si="63"/>
        <v>0</v>
      </c>
    </row>
    <row r="332" spans="1:11" x14ac:dyDescent="0.2">
      <c r="A332" s="23" t="s">
        <v>74</v>
      </c>
      <c r="B332" s="21" t="s">
        <v>4</v>
      </c>
      <c r="C332" s="82">
        <f t="shared" si="60"/>
        <v>3639</v>
      </c>
      <c r="D332" s="82">
        <f>D359+D374+D478+D530</f>
        <v>0</v>
      </c>
      <c r="E332" s="82">
        <f>E359+E374+E478+E530+E517</f>
        <v>3639</v>
      </c>
      <c r="F332" s="82">
        <f t="shared" si="63"/>
        <v>0</v>
      </c>
      <c r="G332" s="82">
        <f t="shared" si="63"/>
        <v>0</v>
      </c>
      <c r="H332" s="82">
        <f t="shared" si="63"/>
        <v>0</v>
      </c>
      <c r="I332" s="82">
        <f t="shared" si="63"/>
        <v>0</v>
      </c>
    </row>
    <row r="333" spans="1:11" x14ac:dyDescent="0.2">
      <c r="A333" s="24"/>
      <c r="B333" s="20" t="s">
        <v>5</v>
      </c>
      <c r="C333" s="82">
        <f t="shared" si="60"/>
        <v>3639</v>
      </c>
      <c r="D333" s="82">
        <f>D360+D375+D479+D531</f>
        <v>0</v>
      </c>
      <c r="E333" s="82">
        <f>E360+E375+E479+E531+E518</f>
        <v>3639</v>
      </c>
      <c r="F333" s="82">
        <f t="shared" si="63"/>
        <v>0</v>
      </c>
      <c r="G333" s="82">
        <f t="shared" si="63"/>
        <v>0</v>
      </c>
      <c r="H333" s="82">
        <f t="shared" si="63"/>
        <v>0</v>
      </c>
      <c r="I333" s="82">
        <f t="shared" si="63"/>
        <v>0</v>
      </c>
    </row>
    <row r="334" spans="1:11" x14ac:dyDescent="0.2">
      <c r="A334" s="23" t="s">
        <v>77</v>
      </c>
      <c r="B334" s="21" t="s">
        <v>4</v>
      </c>
      <c r="C334" s="82">
        <f t="shared" si="60"/>
        <v>0</v>
      </c>
      <c r="D334" s="82">
        <f>D361</f>
        <v>0</v>
      </c>
      <c r="E334" s="82">
        <f t="shared" ref="E334:I335" si="64">E361</f>
        <v>0</v>
      </c>
      <c r="F334" s="82">
        <f t="shared" si="64"/>
        <v>0</v>
      </c>
      <c r="G334" s="82">
        <f t="shared" si="64"/>
        <v>0</v>
      </c>
      <c r="H334" s="82">
        <f t="shared" si="64"/>
        <v>0</v>
      </c>
      <c r="I334" s="82">
        <f t="shared" si="64"/>
        <v>0</v>
      </c>
    </row>
    <row r="335" spans="1:11" x14ac:dyDescent="0.2">
      <c r="A335" s="24"/>
      <c r="B335" s="20" t="s">
        <v>5</v>
      </c>
      <c r="C335" s="82">
        <f t="shared" si="60"/>
        <v>0</v>
      </c>
      <c r="D335" s="82">
        <f>D362</f>
        <v>0</v>
      </c>
      <c r="E335" s="82">
        <f t="shared" si="64"/>
        <v>0</v>
      </c>
      <c r="F335" s="82">
        <f t="shared" si="64"/>
        <v>0</v>
      </c>
      <c r="G335" s="82">
        <f t="shared" si="64"/>
        <v>0</v>
      </c>
      <c r="H335" s="82">
        <f t="shared" si="64"/>
        <v>0</v>
      </c>
      <c r="I335" s="82">
        <f t="shared" si="64"/>
        <v>0</v>
      </c>
    </row>
    <row r="336" spans="1:11" x14ac:dyDescent="0.2">
      <c r="A336" s="50" t="s">
        <v>75</v>
      </c>
      <c r="B336" s="21" t="s">
        <v>4</v>
      </c>
      <c r="C336" s="82">
        <f t="shared" si="60"/>
        <v>98</v>
      </c>
      <c r="D336" s="82">
        <f>D363+D378+D486</f>
        <v>0</v>
      </c>
      <c r="E336" s="82">
        <f>E363+E378+E486+E391</f>
        <v>98</v>
      </c>
      <c r="F336" s="82">
        <f t="shared" ref="F336:I337" si="65">F363+F378+F486</f>
        <v>0</v>
      </c>
      <c r="G336" s="82">
        <f t="shared" si="65"/>
        <v>0</v>
      </c>
      <c r="H336" s="82">
        <f t="shared" si="65"/>
        <v>0</v>
      </c>
      <c r="I336" s="82">
        <f t="shared" si="65"/>
        <v>0</v>
      </c>
    </row>
    <row r="337" spans="1:11" x14ac:dyDescent="0.2">
      <c r="A337" s="24"/>
      <c r="B337" s="20" t="s">
        <v>5</v>
      </c>
      <c r="C337" s="82">
        <f t="shared" si="60"/>
        <v>98</v>
      </c>
      <c r="D337" s="82">
        <f>D364+D379+D487</f>
        <v>0</v>
      </c>
      <c r="E337" s="82">
        <f>E364+E379+E487+E392</f>
        <v>98</v>
      </c>
      <c r="F337" s="82">
        <f t="shared" si="65"/>
        <v>0</v>
      </c>
      <c r="G337" s="82">
        <f t="shared" si="65"/>
        <v>0</v>
      </c>
      <c r="H337" s="82">
        <f t="shared" si="65"/>
        <v>0</v>
      </c>
      <c r="I337" s="82">
        <f t="shared" si="65"/>
        <v>0</v>
      </c>
    </row>
    <row r="338" spans="1:11" x14ac:dyDescent="0.2">
      <c r="A338" s="143" t="s">
        <v>21</v>
      </c>
      <c r="B338" s="41" t="s">
        <v>4</v>
      </c>
      <c r="C338" s="82">
        <f t="shared" si="60"/>
        <v>1651.79</v>
      </c>
      <c r="D338" s="82">
        <f>D340</f>
        <v>0</v>
      </c>
      <c r="E338" s="82">
        <f t="shared" ref="E338:I341" si="66">E340</f>
        <v>1651.79</v>
      </c>
      <c r="F338" s="82">
        <f t="shared" si="66"/>
        <v>0</v>
      </c>
      <c r="G338" s="82">
        <f t="shared" si="66"/>
        <v>0</v>
      </c>
      <c r="H338" s="82">
        <f t="shared" si="66"/>
        <v>0</v>
      </c>
      <c r="I338" s="82">
        <f t="shared" si="66"/>
        <v>0</v>
      </c>
    </row>
    <row r="339" spans="1:11" x14ac:dyDescent="0.2">
      <c r="A339" s="24" t="s">
        <v>73</v>
      </c>
      <c r="B339" s="57" t="s">
        <v>5</v>
      </c>
      <c r="C339" s="82">
        <f t="shared" si="60"/>
        <v>1651.79</v>
      </c>
      <c r="D339" s="82">
        <f>D341</f>
        <v>0</v>
      </c>
      <c r="E339" s="82">
        <f t="shared" si="66"/>
        <v>1651.79</v>
      </c>
      <c r="F339" s="82">
        <f t="shared" si="66"/>
        <v>0</v>
      </c>
      <c r="G339" s="82">
        <f t="shared" si="66"/>
        <v>0</v>
      </c>
      <c r="H339" s="82">
        <f t="shared" si="66"/>
        <v>0</v>
      </c>
      <c r="I339" s="82">
        <f t="shared" si="66"/>
        <v>0</v>
      </c>
    </row>
    <row r="340" spans="1:11" x14ac:dyDescent="0.2">
      <c r="A340" s="35" t="s">
        <v>132</v>
      </c>
      <c r="B340" s="15" t="s">
        <v>4</v>
      </c>
      <c r="C340" s="82">
        <f t="shared" si="60"/>
        <v>1651.79</v>
      </c>
      <c r="D340" s="82">
        <f>D342</f>
        <v>0</v>
      </c>
      <c r="E340" s="82">
        <f t="shared" si="66"/>
        <v>1651.79</v>
      </c>
      <c r="F340" s="82">
        <f t="shared" si="66"/>
        <v>0</v>
      </c>
      <c r="G340" s="82">
        <f t="shared" si="66"/>
        <v>0</v>
      </c>
      <c r="H340" s="82">
        <f t="shared" si="66"/>
        <v>0</v>
      </c>
      <c r="I340" s="82">
        <f t="shared" si="66"/>
        <v>0</v>
      </c>
    </row>
    <row r="341" spans="1:11" x14ac:dyDescent="0.2">
      <c r="A341" s="31"/>
      <c r="B341" s="20" t="s">
        <v>5</v>
      </c>
      <c r="C341" s="82">
        <f t="shared" si="60"/>
        <v>1651.79</v>
      </c>
      <c r="D341" s="82">
        <f>D343</f>
        <v>0</v>
      </c>
      <c r="E341" s="82">
        <f t="shared" si="66"/>
        <v>1651.79</v>
      </c>
      <c r="F341" s="82">
        <f t="shared" si="66"/>
        <v>0</v>
      </c>
      <c r="G341" s="82">
        <f t="shared" si="66"/>
        <v>0</v>
      </c>
      <c r="H341" s="82">
        <f t="shared" si="66"/>
        <v>0</v>
      </c>
      <c r="I341" s="82">
        <f t="shared" si="66"/>
        <v>0</v>
      </c>
    </row>
    <row r="342" spans="1:11" x14ac:dyDescent="0.2">
      <c r="A342" s="46" t="s">
        <v>78</v>
      </c>
      <c r="B342" s="41" t="s">
        <v>4</v>
      </c>
      <c r="C342" s="82">
        <f t="shared" si="60"/>
        <v>1651.79</v>
      </c>
      <c r="D342" s="82">
        <f t="shared" ref="D342:I345" si="67">D538+D402+D443+D496+D553</f>
        <v>0</v>
      </c>
      <c r="E342" s="82">
        <f t="shared" si="67"/>
        <v>1651.79</v>
      </c>
      <c r="F342" s="82">
        <f t="shared" si="67"/>
        <v>0</v>
      </c>
      <c r="G342" s="82">
        <f t="shared" si="67"/>
        <v>0</v>
      </c>
      <c r="H342" s="82">
        <f t="shared" si="67"/>
        <v>0</v>
      </c>
      <c r="I342" s="82">
        <f t="shared" si="67"/>
        <v>0</v>
      </c>
    </row>
    <row r="343" spans="1:11" x14ac:dyDescent="0.2">
      <c r="A343" s="24"/>
      <c r="B343" s="57" t="s">
        <v>5</v>
      </c>
      <c r="C343" s="82">
        <f t="shared" si="60"/>
        <v>1651.79</v>
      </c>
      <c r="D343" s="82">
        <f t="shared" si="67"/>
        <v>0</v>
      </c>
      <c r="E343" s="82">
        <f t="shared" si="67"/>
        <v>1651.79</v>
      </c>
      <c r="F343" s="82">
        <f t="shared" si="67"/>
        <v>0</v>
      </c>
      <c r="G343" s="82">
        <f t="shared" si="67"/>
        <v>0</v>
      </c>
      <c r="H343" s="82">
        <f t="shared" si="67"/>
        <v>0</v>
      </c>
      <c r="I343" s="82">
        <f t="shared" si="67"/>
        <v>0</v>
      </c>
    </row>
    <row r="344" spans="1:11" x14ac:dyDescent="0.2">
      <c r="A344" s="161" t="s">
        <v>74</v>
      </c>
      <c r="B344" s="41" t="s">
        <v>4</v>
      </c>
      <c r="C344" s="82">
        <f t="shared" si="60"/>
        <v>1540.79</v>
      </c>
      <c r="D344" s="82">
        <f t="shared" si="67"/>
        <v>0</v>
      </c>
      <c r="E344" s="82">
        <f t="shared" si="67"/>
        <v>1540.79</v>
      </c>
      <c r="F344" s="82">
        <f t="shared" si="67"/>
        <v>0</v>
      </c>
      <c r="G344" s="82">
        <f t="shared" si="67"/>
        <v>0</v>
      </c>
      <c r="H344" s="82">
        <f t="shared" si="67"/>
        <v>0</v>
      </c>
      <c r="I344" s="82">
        <f t="shared" si="67"/>
        <v>0</v>
      </c>
    </row>
    <row r="345" spans="1:11" x14ac:dyDescent="0.2">
      <c r="A345" s="19"/>
      <c r="B345" s="43" t="s">
        <v>5</v>
      </c>
      <c r="C345" s="82">
        <f t="shared" si="60"/>
        <v>1540.79</v>
      </c>
      <c r="D345" s="82">
        <f t="shared" si="67"/>
        <v>0</v>
      </c>
      <c r="E345" s="82">
        <f t="shared" si="67"/>
        <v>1540.79</v>
      </c>
      <c r="F345" s="82">
        <f t="shared" si="67"/>
        <v>0</v>
      </c>
      <c r="G345" s="82">
        <f t="shared" si="67"/>
        <v>0</v>
      </c>
      <c r="H345" s="82">
        <f t="shared" si="67"/>
        <v>0</v>
      </c>
      <c r="I345" s="82">
        <f t="shared" si="67"/>
        <v>0</v>
      </c>
    </row>
    <row r="346" spans="1:11" x14ac:dyDescent="0.2">
      <c r="A346" s="49" t="s">
        <v>77</v>
      </c>
      <c r="B346" s="54" t="s">
        <v>4</v>
      </c>
      <c r="C346" s="82">
        <f t="shared" si="60"/>
        <v>95</v>
      </c>
      <c r="D346" s="82">
        <f t="shared" ref="D346:I347" si="68">D542+D422+D453+D504</f>
        <v>0</v>
      </c>
      <c r="E346" s="82">
        <f t="shared" si="68"/>
        <v>95</v>
      </c>
      <c r="F346" s="82">
        <f t="shared" si="68"/>
        <v>0</v>
      </c>
      <c r="G346" s="82">
        <f t="shared" si="68"/>
        <v>0</v>
      </c>
      <c r="H346" s="82">
        <f t="shared" si="68"/>
        <v>0</v>
      </c>
      <c r="I346" s="82">
        <f t="shared" si="68"/>
        <v>0</v>
      </c>
    </row>
    <row r="347" spans="1:11" x14ac:dyDescent="0.2">
      <c r="A347" s="14"/>
      <c r="B347" s="54" t="s">
        <v>5</v>
      </c>
      <c r="C347" s="82">
        <f t="shared" si="60"/>
        <v>95</v>
      </c>
      <c r="D347" s="82">
        <f t="shared" si="68"/>
        <v>0</v>
      </c>
      <c r="E347" s="82">
        <f t="shared" si="68"/>
        <v>95</v>
      </c>
      <c r="F347" s="82">
        <f t="shared" si="68"/>
        <v>0</v>
      </c>
      <c r="G347" s="82">
        <f t="shared" si="68"/>
        <v>0</v>
      </c>
      <c r="H347" s="82">
        <f t="shared" si="68"/>
        <v>0</v>
      </c>
      <c r="I347" s="82">
        <f t="shared" si="68"/>
        <v>0</v>
      </c>
    </row>
    <row r="348" spans="1:11" x14ac:dyDescent="0.2">
      <c r="A348" s="56" t="s">
        <v>79</v>
      </c>
      <c r="B348" s="41" t="s">
        <v>4</v>
      </c>
      <c r="C348" s="82">
        <f t="shared" si="60"/>
        <v>16</v>
      </c>
      <c r="D348" s="82">
        <f t="shared" ref="D348:I349" si="69">D544+D426+D461</f>
        <v>0</v>
      </c>
      <c r="E348" s="82">
        <f t="shared" si="69"/>
        <v>16</v>
      </c>
      <c r="F348" s="82">
        <f t="shared" si="69"/>
        <v>0</v>
      </c>
      <c r="G348" s="82">
        <f t="shared" si="69"/>
        <v>0</v>
      </c>
      <c r="H348" s="82">
        <f t="shared" si="69"/>
        <v>0</v>
      </c>
      <c r="I348" s="82">
        <f t="shared" si="69"/>
        <v>0</v>
      </c>
    </row>
    <row r="349" spans="1:11" x14ac:dyDescent="0.2">
      <c r="A349" s="19"/>
      <c r="B349" s="43" t="s">
        <v>5</v>
      </c>
      <c r="C349" s="82">
        <f t="shared" si="60"/>
        <v>16</v>
      </c>
      <c r="D349" s="82">
        <f t="shared" si="69"/>
        <v>0</v>
      </c>
      <c r="E349" s="82">
        <f t="shared" si="69"/>
        <v>16</v>
      </c>
      <c r="F349" s="82">
        <f t="shared" si="69"/>
        <v>0</v>
      </c>
      <c r="G349" s="82">
        <f t="shared" si="69"/>
        <v>0</v>
      </c>
      <c r="H349" s="82">
        <f t="shared" si="69"/>
        <v>0</v>
      </c>
      <c r="I349" s="82">
        <f t="shared" si="69"/>
        <v>0</v>
      </c>
    </row>
    <row r="350" spans="1:11" x14ac:dyDescent="0.2">
      <c r="A350" s="233" t="s">
        <v>105</v>
      </c>
      <c r="B350" s="234"/>
      <c r="C350" s="234"/>
      <c r="D350" s="234"/>
      <c r="E350" s="234"/>
      <c r="F350" s="234"/>
      <c r="G350" s="234"/>
      <c r="H350" s="234"/>
      <c r="I350" s="235"/>
      <c r="K350" s="36"/>
    </row>
    <row r="351" spans="1:11" ht="12.75" customHeight="1" x14ac:dyDescent="0.2">
      <c r="A351" s="46" t="s">
        <v>9</v>
      </c>
      <c r="B351" s="41" t="s">
        <v>4</v>
      </c>
      <c r="C351" s="82">
        <f t="shared" ref="C351:C364" si="70">D351+E351+F351+G351+H351+I351</f>
        <v>75</v>
      </c>
      <c r="D351" s="82">
        <f t="shared" ref="D351:I356" si="71">D353</f>
        <v>0</v>
      </c>
      <c r="E351" s="100">
        <f t="shared" si="71"/>
        <v>75</v>
      </c>
      <c r="F351" s="82">
        <f t="shared" si="71"/>
        <v>0</v>
      </c>
      <c r="G351" s="82">
        <f t="shared" si="71"/>
        <v>0</v>
      </c>
      <c r="H351" s="82">
        <f t="shared" si="71"/>
        <v>0</v>
      </c>
      <c r="I351" s="82">
        <f t="shared" si="71"/>
        <v>0</v>
      </c>
    </row>
    <row r="352" spans="1:11" ht="12.75" customHeight="1" x14ac:dyDescent="0.2">
      <c r="A352" s="38" t="s">
        <v>37</v>
      </c>
      <c r="B352" s="43" t="s">
        <v>5</v>
      </c>
      <c r="C352" s="82">
        <f t="shared" si="70"/>
        <v>75</v>
      </c>
      <c r="D352" s="82">
        <f t="shared" si="71"/>
        <v>0</v>
      </c>
      <c r="E352" s="100">
        <f t="shared" si="71"/>
        <v>75</v>
      </c>
      <c r="F352" s="82">
        <f t="shared" si="71"/>
        <v>0</v>
      </c>
      <c r="G352" s="82">
        <f t="shared" si="71"/>
        <v>0</v>
      </c>
      <c r="H352" s="82">
        <f t="shared" si="71"/>
        <v>0</v>
      </c>
      <c r="I352" s="82">
        <f t="shared" si="71"/>
        <v>0</v>
      </c>
    </row>
    <row r="353" spans="1:11" ht="12.75" customHeight="1" x14ac:dyDescent="0.2">
      <c r="A353" s="146" t="s">
        <v>22</v>
      </c>
      <c r="B353" s="21" t="s">
        <v>4</v>
      </c>
      <c r="C353" s="82">
        <f t="shared" si="70"/>
        <v>75</v>
      </c>
      <c r="D353" s="82">
        <f>D355</f>
        <v>0</v>
      </c>
      <c r="E353" s="82">
        <f t="shared" si="71"/>
        <v>75</v>
      </c>
      <c r="F353" s="82">
        <f t="shared" si="71"/>
        <v>0</v>
      </c>
      <c r="G353" s="82">
        <f t="shared" si="71"/>
        <v>0</v>
      </c>
      <c r="H353" s="82">
        <f t="shared" si="71"/>
        <v>0</v>
      </c>
      <c r="I353" s="82">
        <f t="shared" si="71"/>
        <v>0</v>
      </c>
    </row>
    <row r="354" spans="1:11" ht="12.75" customHeight="1" x14ac:dyDescent="0.2">
      <c r="A354" s="38" t="s">
        <v>13</v>
      </c>
      <c r="B354" s="20" t="s">
        <v>5</v>
      </c>
      <c r="C354" s="82">
        <f t="shared" si="70"/>
        <v>75</v>
      </c>
      <c r="D354" s="82">
        <f>D356</f>
        <v>0</v>
      </c>
      <c r="E354" s="82">
        <f t="shared" si="71"/>
        <v>75</v>
      </c>
      <c r="F354" s="82">
        <f t="shared" si="71"/>
        <v>0</v>
      </c>
      <c r="G354" s="82">
        <f t="shared" si="71"/>
        <v>0</v>
      </c>
      <c r="H354" s="82">
        <f t="shared" si="71"/>
        <v>0</v>
      </c>
      <c r="I354" s="82">
        <f t="shared" si="71"/>
        <v>0</v>
      </c>
    </row>
    <row r="355" spans="1:11" ht="12.75" customHeight="1" x14ac:dyDescent="0.2">
      <c r="A355" s="35" t="s">
        <v>132</v>
      </c>
      <c r="B355" s="15" t="s">
        <v>4</v>
      </c>
      <c r="C355" s="82">
        <f t="shared" si="70"/>
        <v>75</v>
      </c>
      <c r="D355" s="82">
        <f>D357</f>
        <v>0</v>
      </c>
      <c r="E355" s="82">
        <f t="shared" si="71"/>
        <v>75</v>
      </c>
      <c r="F355" s="82">
        <f t="shared" si="71"/>
        <v>0</v>
      </c>
      <c r="G355" s="82">
        <f t="shared" si="71"/>
        <v>0</v>
      </c>
      <c r="H355" s="82">
        <f t="shared" si="71"/>
        <v>0</v>
      </c>
      <c r="I355" s="82">
        <f t="shared" si="71"/>
        <v>0</v>
      </c>
    </row>
    <row r="356" spans="1:11" ht="12.75" customHeight="1" x14ac:dyDescent="0.2">
      <c r="A356" s="31"/>
      <c r="B356" s="20" t="s">
        <v>5</v>
      </c>
      <c r="C356" s="82">
        <f t="shared" si="70"/>
        <v>75</v>
      </c>
      <c r="D356" s="82">
        <f>D358</f>
        <v>0</v>
      </c>
      <c r="E356" s="82">
        <f t="shared" si="71"/>
        <v>75</v>
      </c>
      <c r="F356" s="82">
        <f t="shared" si="71"/>
        <v>0</v>
      </c>
      <c r="G356" s="82">
        <f t="shared" si="71"/>
        <v>0</v>
      </c>
      <c r="H356" s="82">
        <f t="shared" si="71"/>
        <v>0</v>
      </c>
      <c r="I356" s="82">
        <f t="shared" si="71"/>
        <v>0</v>
      </c>
    </row>
    <row r="357" spans="1:11" ht="12.75" customHeight="1" x14ac:dyDescent="0.2">
      <c r="A357" s="49" t="s">
        <v>78</v>
      </c>
      <c r="B357" s="21" t="s">
        <v>4</v>
      </c>
      <c r="C357" s="82">
        <f t="shared" si="70"/>
        <v>75</v>
      </c>
      <c r="D357" s="82">
        <f>D359+D361+D363</f>
        <v>0</v>
      </c>
      <c r="E357" s="100">
        <f t="shared" ref="E357:I358" si="72">E359+E361+E363</f>
        <v>75</v>
      </c>
      <c r="F357" s="82">
        <f t="shared" si="72"/>
        <v>0</v>
      </c>
      <c r="G357" s="82">
        <f t="shared" si="72"/>
        <v>0</v>
      </c>
      <c r="H357" s="82">
        <f t="shared" si="72"/>
        <v>0</v>
      </c>
      <c r="I357" s="82">
        <f t="shared" si="72"/>
        <v>0</v>
      </c>
    </row>
    <row r="358" spans="1:11" ht="12.75" customHeight="1" x14ac:dyDescent="0.2">
      <c r="A358" s="19"/>
      <c r="B358" s="20" t="s">
        <v>5</v>
      </c>
      <c r="C358" s="82">
        <f t="shared" si="70"/>
        <v>75</v>
      </c>
      <c r="D358" s="82">
        <f>D360+D362+D364</f>
        <v>0</v>
      </c>
      <c r="E358" s="171">
        <f t="shared" si="72"/>
        <v>75</v>
      </c>
      <c r="F358" s="82">
        <f t="shared" si="72"/>
        <v>0</v>
      </c>
      <c r="G358" s="82">
        <f t="shared" si="72"/>
        <v>0</v>
      </c>
      <c r="H358" s="82">
        <f t="shared" si="72"/>
        <v>0</v>
      </c>
      <c r="I358" s="82">
        <f t="shared" si="72"/>
        <v>0</v>
      </c>
    </row>
    <row r="359" spans="1:11" ht="12.75" customHeight="1" x14ac:dyDescent="0.2">
      <c r="A359" s="23" t="s">
        <v>74</v>
      </c>
      <c r="B359" s="21" t="s">
        <v>4</v>
      </c>
      <c r="C359" s="82">
        <f t="shared" si="70"/>
        <v>75</v>
      </c>
      <c r="D359" s="82">
        <v>0</v>
      </c>
      <c r="E359" s="171">
        <v>75</v>
      </c>
      <c r="F359" s="82">
        <v>0</v>
      </c>
      <c r="G359" s="82">
        <v>0</v>
      </c>
      <c r="H359" s="82">
        <v>0</v>
      </c>
      <c r="I359" s="82">
        <v>0</v>
      </c>
    </row>
    <row r="360" spans="1:11" ht="12.75" customHeight="1" x14ac:dyDescent="0.2">
      <c r="A360" s="24"/>
      <c r="B360" s="20" t="s">
        <v>5</v>
      </c>
      <c r="C360" s="82">
        <f t="shared" si="70"/>
        <v>75</v>
      </c>
      <c r="D360" s="82">
        <v>0</v>
      </c>
      <c r="E360" s="171">
        <v>75</v>
      </c>
      <c r="F360" s="82">
        <v>0</v>
      </c>
      <c r="G360" s="82">
        <v>0</v>
      </c>
      <c r="H360" s="82">
        <v>0</v>
      </c>
      <c r="I360" s="82">
        <v>0</v>
      </c>
    </row>
    <row r="361" spans="1:11" ht="12.75" customHeight="1" x14ac:dyDescent="0.2">
      <c r="A361" s="23" t="s">
        <v>77</v>
      </c>
      <c r="B361" s="21" t="s">
        <v>4</v>
      </c>
      <c r="C361" s="82">
        <f t="shared" si="70"/>
        <v>0</v>
      </c>
      <c r="D361" s="82">
        <v>0</v>
      </c>
      <c r="E361" s="171">
        <v>0</v>
      </c>
      <c r="F361" s="82">
        <v>0</v>
      </c>
      <c r="G361" s="82">
        <v>0</v>
      </c>
      <c r="H361" s="82">
        <v>0</v>
      </c>
      <c r="I361" s="82">
        <v>0</v>
      </c>
    </row>
    <row r="362" spans="1:11" ht="12.75" customHeight="1" x14ac:dyDescent="0.2">
      <c r="A362" s="24"/>
      <c r="B362" s="20" t="s">
        <v>5</v>
      </c>
      <c r="C362" s="82">
        <f t="shared" si="70"/>
        <v>0</v>
      </c>
      <c r="D362" s="82">
        <v>0</v>
      </c>
      <c r="E362" s="171">
        <v>0</v>
      </c>
      <c r="F362" s="82">
        <v>0</v>
      </c>
      <c r="G362" s="82">
        <v>0</v>
      </c>
      <c r="H362" s="82">
        <v>0</v>
      </c>
      <c r="I362" s="82">
        <v>0</v>
      </c>
    </row>
    <row r="363" spans="1:11" ht="12.75" customHeight="1" x14ac:dyDescent="0.2">
      <c r="A363" s="23" t="s">
        <v>75</v>
      </c>
      <c r="B363" s="21" t="s">
        <v>4</v>
      </c>
      <c r="C363" s="82">
        <f t="shared" si="70"/>
        <v>0</v>
      </c>
      <c r="D363" s="82">
        <v>0</v>
      </c>
      <c r="E363" s="171">
        <v>0</v>
      </c>
      <c r="F363" s="82">
        <v>0</v>
      </c>
      <c r="G363" s="82">
        <v>0</v>
      </c>
      <c r="H363" s="82">
        <v>0</v>
      </c>
      <c r="I363" s="82">
        <v>0</v>
      </c>
    </row>
    <row r="364" spans="1:11" ht="12.75" customHeight="1" x14ac:dyDescent="0.2">
      <c r="A364" s="24"/>
      <c r="B364" s="20" t="s">
        <v>5</v>
      </c>
      <c r="C364" s="82">
        <f t="shared" si="70"/>
        <v>0</v>
      </c>
      <c r="D364" s="82">
        <v>0</v>
      </c>
      <c r="E364" s="171">
        <v>0</v>
      </c>
      <c r="F364" s="82">
        <v>0</v>
      </c>
      <c r="G364" s="82">
        <v>0</v>
      </c>
      <c r="H364" s="82">
        <v>0</v>
      </c>
      <c r="I364" s="82">
        <v>0</v>
      </c>
    </row>
    <row r="365" spans="1:11" ht="12.75" customHeight="1" x14ac:dyDescent="0.2">
      <c r="A365" s="261" t="s">
        <v>118</v>
      </c>
      <c r="B365" s="262"/>
      <c r="C365" s="262"/>
      <c r="D365" s="262"/>
      <c r="E365" s="262"/>
      <c r="F365" s="262"/>
      <c r="G365" s="262"/>
      <c r="H365" s="262"/>
      <c r="I365" s="263"/>
      <c r="K365" s="36"/>
    </row>
    <row r="366" spans="1:11" ht="12.75" customHeight="1" x14ac:dyDescent="0.2">
      <c r="A366" s="161" t="s">
        <v>9</v>
      </c>
      <c r="B366" s="21" t="s">
        <v>4</v>
      </c>
      <c r="C366" s="82">
        <f t="shared" ref="C366:C381" si="73">D366+E366+F366+G366+H366+I366</f>
        <v>70</v>
      </c>
      <c r="D366" s="82">
        <f t="shared" ref="D366:I371" si="74">D368</f>
        <v>0</v>
      </c>
      <c r="E366" s="100">
        <f t="shared" si="74"/>
        <v>70</v>
      </c>
      <c r="F366" s="82">
        <f t="shared" si="74"/>
        <v>0</v>
      </c>
      <c r="G366" s="82">
        <f t="shared" si="74"/>
        <v>0</v>
      </c>
      <c r="H366" s="82">
        <f t="shared" si="74"/>
        <v>0</v>
      </c>
      <c r="I366" s="82">
        <f t="shared" si="74"/>
        <v>0</v>
      </c>
    </row>
    <row r="367" spans="1:11" ht="12.75" customHeight="1" x14ac:dyDescent="0.2">
      <c r="A367" s="38" t="s">
        <v>37</v>
      </c>
      <c r="B367" s="20" t="s">
        <v>5</v>
      </c>
      <c r="C367" s="82">
        <f t="shared" si="73"/>
        <v>70</v>
      </c>
      <c r="D367" s="82">
        <f t="shared" si="74"/>
        <v>0</v>
      </c>
      <c r="E367" s="100">
        <f t="shared" si="74"/>
        <v>70</v>
      </c>
      <c r="F367" s="82">
        <f t="shared" si="74"/>
        <v>0</v>
      </c>
      <c r="G367" s="82">
        <f t="shared" si="74"/>
        <v>0</v>
      </c>
      <c r="H367" s="82">
        <f t="shared" si="74"/>
        <v>0</v>
      </c>
      <c r="I367" s="82">
        <f t="shared" si="74"/>
        <v>0</v>
      </c>
    </row>
    <row r="368" spans="1:11" ht="12.75" customHeight="1" x14ac:dyDescent="0.2">
      <c r="A368" s="88" t="s">
        <v>22</v>
      </c>
      <c r="B368" s="21" t="s">
        <v>4</v>
      </c>
      <c r="C368" s="82">
        <f t="shared" si="73"/>
        <v>70</v>
      </c>
      <c r="D368" s="82">
        <f>D370</f>
        <v>0</v>
      </c>
      <c r="E368" s="82">
        <f t="shared" si="74"/>
        <v>70</v>
      </c>
      <c r="F368" s="82">
        <f t="shared" si="74"/>
        <v>0</v>
      </c>
      <c r="G368" s="82">
        <f t="shared" si="74"/>
        <v>0</v>
      </c>
      <c r="H368" s="82">
        <f t="shared" si="74"/>
        <v>0</v>
      </c>
      <c r="I368" s="82">
        <f t="shared" si="74"/>
        <v>0</v>
      </c>
    </row>
    <row r="369" spans="1:11" ht="12.75" customHeight="1" x14ac:dyDescent="0.2">
      <c r="A369" s="38" t="s">
        <v>80</v>
      </c>
      <c r="B369" s="20" t="s">
        <v>5</v>
      </c>
      <c r="C369" s="82">
        <f t="shared" si="73"/>
        <v>70</v>
      </c>
      <c r="D369" s="82">
        <f>D371</f>
        <v>0</v>
      </c>
      <c r="E369" s="82">
        <f t="shared" si="74"/>
        <v>70</v>
      </c>
      <c r="F369" s="82">
        <f t="shared" si="74"/>
        <v>0</v>
      </c>
      <c r="G369" s="82">
        <f t="shared" si="74"/>
        <v>0</v>
      </c>
      <c r="H369" s="82">
        <f t="shared" si="74"/>
        <v>0</v>
      </c>
      <c r="I369" s="82">
        <f t="shared" si="74"/>
        <v>0</v>
      </c>
    </row>
    <row r="370" spans="1:11" ht="12.75" customHeight="1" x14ac:dyDescent="0.2">
      <c r="A370" s="35" t="s">
        <v>132</v>
      </c>
      <c r="B370" s="15" t="s">
        <v>4</v>
      </c>
      <c r="C370" s="82">
        <f t="shared" si="73"/>
        <v>70</v>
      </c>
      <c r="D370" s="82">
        <f>D372</f>
        <v>0</v>
      </c>
      <c r="E370" s="82">
        <f t="shared" si="74"/>
        <v>70</v>
      </c>
      <c r="F370" s="82">
        <f t="shared" si="74"/>
        <v>0</v>
      </c>
      <c r="G370" s="82">
        <f t="shared" si="74"/>
        <v>0</v>
      </c>
      <c r="H370" s="82">
        <f t="shared" si="74"/>
        <v>0</v>
      </c>
      <c r="I370" s="82">
        <f t="shared" si="74"/>
        <v>0</v>
      </c>
    </row>
    <row r="371" spans="1:11" ht="12.75" customHeight="1" x14ac:dyDescent="0.2">
      <c r="A371" s="31"/>
      <c r="B371" s="20" t="s">
        <v>5</v>
      </c>
      <c r="C371" s="82">
        <f t="shared" si="73"/>
        <v>70</v>
      </c>
      <c r="D371" s="82">
        <f>D373</f>
        <v>0</v>
      </c>
      <c r="E371" s="82">
        <f t="shared" si="74"/>
        <v>70</v>
      </c>
      <c r="F371" s="82">
        <f t="shared" si="74"/>
        <v>0</v>
      </c>
      <c r="G371" s="82">
        <f t="shared" si="74"/>
        <v>0</v>
      </c>
      <c r="H371" s="82">
        <f t="shared" si="74"/>
        <v>0</v>
      </c>
      <c r="I371" s="82">
        <f t="shared" si="74"/>
        <v>0</v>
      </c>
    </row>
    <row r="372" spans="1:11" ht="12.75" customHeight="1" x14ac:dyDescent="0.2">
      <c r="A372" s="49" t="s">
        <v>78</v>
      </c>
      <c r="B372" s="21" t="s">
        <v>4</v>
      </c>
      <c r="C372" s="82">
        <f t="shared" si="73"/>
        <v>70</v>
      </c>
      <c r="D372" s="82">
        <f>D374+D378</f>
        <v>0</v>
      </c>
      <c r="E372" s="82">
        <f t="shared" ref="E372:I373" si="75">E374+E378</f>
        <v>70</v>
      </c>
      <c r="F372" s="82">
        <f t="shared" si="75"/>
        <v>0</v>
      </c>
      <c r="G372" s="82">
        <f t="shared" si="75"/>
        <v>0</v>
      </c>
      <c r="H372" s="82">
        <f t="shared" si="75"/>
        <v>0</v>
      </c>
      <c r="I372" s="82">
        <f t="shared" si="75"/>
        <v>0</v>
      </c>
    </row>
    <row r="373" spans="1:11" ht="12.75" customHeight="1" x14ac:dyDescent="0.2">
      <c r="A373" s="24"/>
      <c r="B373" s="20" t="s">
        <v>5</v>
      </c>
      <c r="C373" s="82">
        <f t="shared" si="73"/>
        <v>70</v>
      </c>
      <c r="D373" s="82">
        <f>D375+D379</f>
        <v>0</v>
      </c>
      <c r="E373" s="82">
        <f t="shared" si="75"/>
        <v>70</v>
      </c>
      <c r="F373" s="82">
        <f t="shared" si="75"/>
        <v>0</v>
      </c>
      <c r="G373" s="82">
        <f t="shared" si="75"/>
        <v>0</v>
      </c>
      <c r="H373" s="82">
        <f t="shared" si="75"/>
        <v>0</v>
      </c>
      <c r="I373" s="82">
        <f t="shared" si="75"/>
        <v>0</v>
      </c>
    </row>
    <row r="374" spans="1:11" ht="12.75" customHeight="1" x14ac:dyDescent="0.2">
      <c r="A374" s="23" t="s">
        <v>74</v>
      </c>
      <c r="B374" s="21" t="s">
        <v>4</v>
      </c>
      <c r="C374" s="82">
        <f t="shared" si="73"/>
        <v>70</v>
      </c>
      <c r="D374" s="82">
        <f t="shared" ref="D374:I375" si="76">D376</f>
        <v>0</v>
      </c>
      <c r="E374" s="100">
        <f t="shared" si="76"/>
        <v>70</v>
      </c>
      <c r="F374" s="82">
        <f t="shared" si="76"/>
        <v>0</v>
      </c>
      <c r="G374" s="82">
        <f t="shared" si="76"/>
        <v>0</v>
      </c>
      <c r="H374" s="82">
        <f t="shared" si="76"/>
        <v>0</v>
      </c>
      <c r="I374" s="82">
        <f t="shared" si="76"/>
        <v>0</v>
      </c>
    </row>
    <row r="375" spans="1:11" ht="12.75" customHeight="1" x14ac:dyDescent="0.2">
      <c r="A375" s="19"/>
      <c r="B375" s="20" t="s">
        <v>5</v>
      </c>
      <c r="C375" s="82">
        <f t="shared" si="73"/>
        <v>70</v>
      </c>
      <c r="D375" s="82">
        <f t="shared" si="76"/>
        <v>0</v>
      </c>
      <c r="E375" s="160">
        <f t="shared" si="76"/>
        <v>70</v>
      </c>
      <c r="F375" s="82">
        <f t="shared" si="76"/>
        <v>0</v>
      </c>
      <c r="G375" s="82">
        <f t="shared" si="76"/>
        <v>0</v>
      </c>
      <c r="H375" s="82">
        <f t="shared" si="76"/>
        <v>0</v>
      </c>
      <c r="I375" s="82">
        <f t="shared" si="76"/>
        <v>0</v>
      </c>
    </row>
    <row r="376" spans="1:11" ht="12.75" customHeight="1" x14ac:dyDescent="0.2">
      <c r="A376" s="46" t="s">
        <v>119</v>
      </c>
      <c r="B376" s="41" t="s">
        <v>4</v>
      </c>
      <c r="C376" s="82">
        <f t="shared" si="73"/>
        <v>70</v>
      </c>
      <c r="D376" s="82">
        <v>0</v>
      </c>
      <c r="E376" s="160">
        <v>70</v>
      </c>
      <c r="F376" s="82">
        <v>0</v>
      </c>
      <c r="G376" s="82">
        <v>0</v>
      </c>
      <c r="H376" s="82">
        <v>0</v>
      </c>
      <c r="I376" s="82">
        <v>0</v>
      </c>
    </row>
    <row r="377" spans="1:11" ht="12.75" customHeight="1" x14ac:dyDescent="0.2">
      <c r="A377" s="19"/>
      <c r="B377" s="43" t="s">
        <v>5</v>
      </c>
      <c r="C377" s="82">
        <f t="shared" si="73"/>
        <v>70</v>
      </c>
      <c r="D377" s="82">
        <v>0</v>
      </c>
      <c r="E377" s="160">
        <v>70</v>
      </c>
      <c r="F377" s="82">
        <v>0</v>
      </c>
      <c r="G377" s="82">
        <v>0</v>
      </c>
      <c r="H377" s="82">
        <v>0</v>
      </c>
      <c r="I377" s="82">
        <v>0</v>
      </c>
    </row>
    <row r="378" spans="1:11" ht="12.75" customHeight="1" x14ac:dyDescent="0.2">
      <c r="A378" s="23" t="s">
        <v>75</v>
      </c>
      <c r="B378" s="21" t="s">
        <v>4</v>
      </c>
      <c r="C378" s="82">
        <f t="shared" si="73"/>
        <v>0</v>
      </c>
      <c r="D378" s="82">
        <f t="shared" ref="D378:I379" si="77">D380</f>
        <v>0</v>
      </c>
      <c r="E378" s="160">
        <f t="shared" si="77"/>
        <v>0</v>
      </c>
      <c r="F378" s="82">
        <f t="shared" si="77"/>
        <v>0</v>
      </c>
      <c r="G378" s="82">
        <f t="shared" si="77"/>
        <v>0</v>
      </c>
      <c r="H378" s="82">
        <f t="shared" si="77"/>
        <v>0</v>
      </c>
      <c r="I378" s="82">
        <f t="shared" si="77"/>
        <v>0</v>
      </c>
    </row>
    <row r="379" spans="1:11" ht="12.75" customHeight="1" x14ac:dyDescent="0.2">
      <c r="A379" s="19"/>
      <c r="B379" s="20" t="s">
        <v>5</v>
      </c>
      <c r="C379" s="82">
        <f t="shared" si="73"/>
        <v>0</v>
      </c>
      <c r="D379" s="82">
        <f t="shared" si="77"/>
        <v>0</v>
      </c>
      <c r="E379" s="160">
        <f t="shared" si="77"/>
        <v>0</v>
      </c>
      <c r="F379" s="82">
        <f t="shared" si="77"/>
        <v>0</v>
      </c>
      <c r="G379" s="82">
        <f t="shared" si="77"/>
        <v>0</v>
      </c>
      <c r="H379" s="82">
        <f t="shared" si="77"/>
        <v>0</v>
      </c>
      <c r="I379" s="82">
        <f t="shared" si="77"/>
        <v>0</v>
      </c>
    </row>
    <row r="380" spans="1:11" ht="12.75" hidden="1" customHeight="1" x14ac:dyDescent="0.2">
      <c r="A380" s="46" t="s">
        <v>119</v>
      </c>
      <c r="B380" s="41" t="s">
        <v>4</v>
      </c>
      <c r="C380" s="82">
        <f t="shared" si="73"/>
        <v>0</v>
      </c>
      <c r="D380" s="82">
        <v>0</v>
      </c>
      <c r="E380" s="160">
        <v>0</v>
      </c>
      <c r="F380" s="82">
        <v>0</v>
      </c>
      <c r="G380" s="82">
        <v>0</v>
      </c>
      <c r="H380" s="82">
        <v>0</v>
      </c>
      <c r="I380" s="82">
        <v>0</v>
      </c>
    </row>
    <row r="381" spans="1:11" ht="12.75" hidden="1" customHeight="1" x14ac:dyDescent="0.2">
      <c r="A381" s="19"/>
      <c r="B381" s="43" t="s">
        <v>5</v>
      </c>
      <c r="C381" s="82">
        <f t="shared" si="73"/>
        <v>0</v>
      </c>
      <c r="D381" s="82">
        <v>0</v>
      </c>
      <c r="E381" s="160">
        <v>0</v>
      </c>
      <c r="F381" s="82">
        <v>0</v>
      </c>
      <c r="G381" s="82">
        <v>0</v>
      </c>
      <c r="H381" s="82">
        <v>0</v>
      </c>
      <c r="I381" s="82">
        <v>0</v>
      </c>
    </row>
    <row r="382" spans="1:11" ht="12.75" customHeight="1" x14ac:dyDescent="0.2">
      <c r="A382" s="261" t="s">
        <v>146</v>
      </c>
      <c r="B382" s="262"/>
      <c r="C382" s="262"/>
      <c r="D382" s="262"/>
      <c r="E382" s="262"/>
      <c r="F382" s="262"/>
      <c r="G382" s="262"/>
      <c r="H382" s="262"/>
      <c r="I382" s="263"/>
      <c r="K382" s="36"/>
    </row>
    <row r="383" spans="1:11" ht="12.75" customHeight="1" x14ac:dyDescent="0.2">
      <c r="A383" s="161" t="s">
        <v>9</v>
      </c>
      <c r="B383" s="21" t="s">
        <v>4</v>
      </c>
      <c r="C383" s="82">
        <f t="shared" ref="C383:C394" si="78">D383+E383+F383+G383+H383+I383</f>
        <v>18</v>
      </c>
      <c r="D383" s="82">
        <f t="shared" ref="D383:I392" si="79">D385</f>
        <v>0</v>
      </c>
      <c r="E383" s="100">
        <f t="shared" si="79"/>
        <v>18</v>
      </c>
      <c r="F383" s="82">
        <f t="shared" si="79"/>
        <v>0</v>
      </c>
      <c r="G383" s="82">
        <f t="shared" si="79"/>
        <v>0</v>
      </c>
      <c r="H383" s="82">
        <f t="shared" si="79"/>
        <v>0</v>
      </c>
      <c r="I383" s="82">
        <f t="shared" si="79"/>
        <v>0</v>
      </c>
    </row>
    <row r="384" spans="1:11" ht="12.75" customHeight="1" x14ac:dyDescent="0.2">
      <c r="A384" s="38" t="s">
        <v>37</v>
      </c>
      <c r="B384" s="20" t="s">
        <v>5</v>
      </c>
      <c r="C384" s="82">
        <f t="shared" si="78"/>
        <v>18</v>
      </c>
      <c r="D384" s="82">
        <f t="shared" si="79"/>
        <v>0</v>
      </c>
      <c r="E384" s="100">
        <f t="shared" si="79"/>
        <v>18</v>
      </c>
      <c r="F384" s="82">
        <f t="shared" si="79"/>
        <v>0</v>
      </c>
      <c r="G384" s="82">
        <f t="shared" si="79"/>
        <v>0</v>
      </c>
      <c r="H384" s="82">
        <f t="shared" si="79"/>
        <v>0</v>
      </c>
      <c r="I384" s="82">
        <f t="shared" si="79"/>
        <v>0</v>
      </c>
    </row>
    <row r="385" spans="1:11" ht="12.75" customHeight="1" x14ac:dyDescent="0.2">
      <c r="A385" s="88" t="s">
        <v>22</v>
      </c>
      <c r="B385" s="21" t="s">
        <v>4</v>
      </c>
      <c r="C385" s="82">
        <f t="shared" si="78"/>
        <v>18</v>
      </c>
      <c r="D385" s="82">
        <f t="shared" si="79"/>
        <v>0</v>
      </c>
      <c r="E385" s="82">
        <f t="shared" si="79"/>
        <v>18</v>
      </c>
      <c r="F385" s="82">
        <f t="shared" si="79"/>
        <v>0</v>
      </c>
      <c r="G385" s="82">
        <f t="shared" si="79"/>
        <v>0</v>
      </c>
      <c r="H385" s="82">
        <f t="shared" si="79"/>
        <v>0</v>
      </c>
      <c r="I385" s="82">
        <f t="shared" si="79"/>
        <v>0</v>
      </c>
    </row>
    <row r="386" spans="1:11" ht="12.75" customHeight="1" x14ac:dyDescent="0.2">
      <c r="A386" s="38" t="s">
        <v>80</v>
      </c>
      <c r="B386" s="20" t="s">
        <v>5</v>
      </c>
      <c r="C386" s="82">
        <f t="shared" si="78"/>
        <v>18</v>
      </c>
      <c r="D386" s="82">
        <f t="shared" si="79"/>
        <v>0</v>
      </c>
      <c r="E386" s="82">
        <f t="shared" si="79"/>
        <v>18</v>
      </c>
      <c r="F386" s="82">
        <f t="shared" si="79"/>
        <v>0</v>
      </c>
      <c r="G386" s="82">
        <f t="shared" si="79"/>
        <v>0</v>
      </c>
      <c r="H386" s="82">
        <f t="shared" si="79"/>
        <v>0</v>
      </c>
      <c r="I386" s="82">
        <f t="shared" si="79"/>
        <v>0</v>
      </c>
    </row>
    <row r="387" spans="1:11" ht="12.75" customHeight="1" x14ac:dyDescent="0.2">
      <c r="A387" s="35" t="s">
        <v>132</v>
      </c>
      <c r="B387" s="15" t="s">
        <v>4</v>
      </c>
      <c r="C387" s="82">
        <f t="shared" si="78"/>
        <v>18</v>
      </c>
      <c r="D387" s="82">
        <f t="shared" si="79"/>
        <v>0</v>
      </c>
      <c r="E387" s="82">
        <f t="shared" si="79"/>
        <v>18</v>
      </c>
      <c r="F387" s="82">
        <f t="shared" si="79"/>
        <v>0</v>
      </c>
      <c r="G387" s="82">
        <f t="shared" si="79"/>
        <v>0</v>
      </c>
      <c r="H387" s="82">
        <f t="shared" si="79"/>
        <v>0</v>
      </c>
      <c r="I387" s="82">
        <f t="shared" si="79"/>
        <v>0</v>
      </c>
    </row>
    <row r="388" spans="1:11" ht="12.75" customHeight="1" x14ac:dyDescent="0.2">
      <c r="A388" s="31"/>
      <c r="B388" s="20" t="s">
        <v>5</v>
      </c>
      <c r="C388" s="82">
        <f t="shared" si="78"/>
        <v>18</v>
      </c>
      <c r="D388" s="82">
        <f t="shared" si="79"/>
        <v>0</v>
      </c>
      <c r="E388" s="82">
        <f t="shared" si="79"/>
        <v>18</v>
      </c>
      <c r="F388" s="82">
        <f t="shared" si="79"/>
        <v>0</v>
      </c>
      <c r="G388" s="82">
        <f t="shared" si="79"/>
        <v>0</v>
      </c>
      <c r="H388" s="82">
        <f t="shared" si="79"/>
        <v>0</v>
      </c>
      <c r="I388" s="82">
        <f t="shared" si="79"/>
        <v>0</v>
      </c>
    </row>
    <row r="389" spans="1:11" ht="12.75" customHeight="1" x14ac:dyDescent="0.2">
      <c r="A389" s="49" t="s">
        <v>78</v>
      </c>
      <c r="B389" s="21" t="s">
        <v>4</v>
      </c>
      <c r="C389" s="82">
        <f t="shared" si="78"/>
        <v>18</v>
      </c>
      <c r="D389" s="82">
        <f t="shared" si="79"/>
        <v>0</v>
      </c>
      <c r="E389" s="82">
        <f t="shared" si="79"/>
        <v>18</v>
      </c>
      <c r="F389" s="82">
        <f t="shared" si="79"/>
        <v>0</v>
      </c>
      <c r="G389" s="82">
        <f t="shared" si="79"/>
        <v>0</v>
      </c>
      <c r="H389" s="82">
        <f t="shared" si="79"/>
        <v>0</v>
      </c>
      <c r="I389" s="82">
        <f t="shared" si="79"/>
        <v>0</v>
      </c>
    </row>
    <row r="390" spans="1:11" ht="12.75" customHeight="1" x14ac:dyDescent="0.2">
      <c r="A390" s="24"/>
      <c r="B390" s="20" t="s">
        <v>5</v>
      </c>
      <c r="C390" s="82">
        <f t="shared" si="78"/>
        <v>18</v>
      </c>
      <c r="D390" s="82">
        <f t="shared" si="79"/>
        <v>0</v>
      </c>
      <c r="E390" s="82">
        <f t="shared" si="79"/>
        <v>18</v>
      </c>
      <c r="F390" s="82">
        <f t="shared" si="79"/>
        <v>0</v>
      </c>
      <c r="G390" s="82">
        <f t="shared" si="79"/>
        <v>0</v>
      </c>
      <c r="H390" s="82">
        <f t="shared" si="79"/>
        <v>0</v>
      </c>
      <c r="I390" s="82">
        <f t="shared" si="79"/>
        <v>0</v>
      </c>
    </row>
    <row r="391" spans="1:11" ht="12.75" customHeight="1" x14ac:dyDescent="0.2">
      <c r="A391" s="23" t="s">
        <v>75</v>
      </c>
      <c r="B391" s="21" t="s">
        <v>4</v>
      </c>
      <c r="C391" s="82">
        <f t="shared" si="78"/>
        <v>18</v>
      </c>
      <c r="D391" s="82">
        <f t="shared" si="79"/>
        <v>0</v>
      </c>
      <c r="E391" s="100">
        <f t="shared" si="79"/>
        <v>18</v>
      </c>
      <c r="F391" s="82">
        <f t="shared" si="79"/>
        <v>0</v>
      </c>
      <c r="G391" s="82">
        <f t="shared" si="79"/>
        <v>0</v>
      </c>
      <c r="H391" s="82">
        <f t="shared" si="79"/>
        <v>0</v>
      </c>
      <c r="I391" s="82">
        <f t="shared" si="79"/>
        <v>0</v>
      </c>
    </row>
    <row r="392" spans="1:11" ht="12.75" customHeight="1" x14ac:dyDescent="0.2">
      <c r="A392" s="19"/>
      <c r="B392" s="20" t="s">
        <v>5</v>
      </c>
      <c r="C392" s="82">
        <f t="shared" si="78"/>
        <v>18</v>
      </c>
      <c r="D392" s="82">
        <f t="shared" si="79"/>
        <v>0</v>
      </c>
      <c r="E392" s="100">
        <f t="shared" si="79"/>
        <v>18</v>
      </c>
      <c r="F392" s="82">
        <f t="shared" si="79"/>
        <v>0</v>
      </c>
      <c r="G392" s="82">
        <f t="shared" si="79"/>
        <v>0</v>
      </c>
      <c r="H392" s="82">
        <f t="shared" si="79"/>
        <v>0</v>
      </c>
      <c r="I392" s="82">
        <f t="shared" si="79"/>
        <v>0</v>
      </c>
    </row>
    <row r="393" spans="1:11" ht="12.75" customHeight="1" x14ac:dyDescent="0.2">
      <c r="A393" s="46" t="s">
        <v>147</v>
      </c>
      <c r="B393" s="41" t="s">
        <v>4</v>
      </c>
      <c r="C393" s="82">
        <f t="shared" si="78"/>
        <v>18</v>
      </c>
      <c r="D393" s="82">
        <v>0</v>
      </c>
      <c r="E393" s="160">
        <v>18</v>
      </c>
      <c r="F393" s="82">
        <v>0</v>
      </c>
      <c r="G393" s="82">
        <v>0</v>
      </c>
      <c r="H393" s="82">
        <v>0</v>
      </c>
      <c r="I393" s="82">
        <v>0</v>
      </c>
    </row>
    <row r="394" spans="1:11" ht="12.75" customHeight="1" x14ac:dyDescent="0.2">
      <c r="A394" s="19"/>
      <c r="B394" s="43" t="s">
        <v>5</v>
      </c>
      <c r="C394" s="82">
        <f t="shared" si="78"/>
        <v>18</v>
      </c>
      <c r="D394" s="82">
        <v>0</v>
      </c>
      <c r="E394" s="160">
        <v>18</v>
      </c>
      <c r="F394" s="82">
        <v>0</v>
      </c>
      <c r="G394" s="82">
        <v>0</v>
      </c>
      <c r="H394" s="82">
        <v>0</v>
      </c>
      <c r="I394" s="82">
        <v>0</v>
      </c>
    </row>
    <row r="395" spans="1:11" ht="12.75" customHeight="1" x14ac:dyDescent="0.2">
      <c r="A395" s="258" t="s">
        <v>93</v>
      </c>
      <c r="B395" s="259"/>
      <c r="C395" s="259"/>
      <c r="D395" s="259"/>
      <c r="E395" s="259"/>
      <c r="F395" s="259"/>
      <c r="G395" s="259"/>
      <c r="H395" s="259"/>
      <c r="I395" s="260"/>
      <c r="K395" s="36"/>
    </row>
    <row r="396" spans="1:11" ht="12.75" customHeight="1" x14ac:dyDescent="0.2">
      <c r="A396" s="49" t="s">
        <v>9</v>
      </c>
      <c r="B396" s="41" t="s">
        <v>4</v>
      </c>
      <c r="C396" s="82">
        <f t="shared" ref="C396:C435" si="80">D396+E396+F396+G396+H396+I396</f>
        <v>1528.79</v>
      </c>
      <c r="D396" s="82">
        <f t="shared" ref="D396:I401" si="81">D398</f>
        <v>0</v>
      </c>
      <c r="E396" s="100">
        <f t="shared" si="81"/>
        <v>1528.79</v>
      </c>
      <c r="F396" s="82">
        <f t="shared" si="81"/>
        <v>0</v>
      </c>
      <c r="G396" s="82">
        <f t="shared" si="81"/>
        <v>0</v>
      </c>
      <c r="H396" s="82">
        <f t="shared" si="81"/>
        <v>0</v>
      </c>
      <c r="I396" s="82">
        <f t="shared" si="81"/>
        <v>0</v>
      </c>
    </row>
    <row r="397" spans="1:11" ht="12.75" customHeight="1" x14ac:dyDescent="0.2">
      <c r="A397" s="38" t="s">
        <v>37</v>
      </c>
      <c r="B397" s="43" t="s">
        <v>5</v>
      </c>
      <c r="C397" s="82">
        <f t="shared" si="80"/>
        <v>1528.79</v>
      </c>
      <c r="D397" s="82">
        <f t="shared" si="81"/>
        <v>0</v>
      </c>
      <c r="E397" s="100">
        <f t="shared" si="81"/>
        <v>1528.79</v>
      </c>
      <c r="F397" s="82">
        <f t="shared" si="81"/>
        <v>0</v>
      </c>
      <c r="G397" s="82">
        <f t="shared" si="81"/>
        <v>0</v>
      </c>
      <c r="H397" s="82">
        <f t="shared" si="81"/>
        <v>0</v>
      </c>
      <c r="I397" s="82">
        <f t="shared" si="81"/>
        <v>0</v>
      </c>
    </row>
    <row r="398" spans="1:11" ht="12.75" customHeight="1" x14ac:dyDescent="0.2">
      <c r="A398" s="143" t="s">
        <v>21</v>
      </c>
      <c r="B398" s="41" t="s">
        <v>4</v>
      </c>
      <c r="C398" s="82">
        <f t="shared" si="80"/>
        <v>1528.79</v>
      </c>
      <c r="D398" s="82">
        <f>D400</f>
        <v>0</v>
      </c>
      <c r="E398" s="82">
        <f t="shared" si="81"/>
        <v>1528.79</v>
      </c>
      <c r="F398" s="82">
        <f t="shared" si="81"/>
        <v>0</v>
      </c>
      <c r="G398" s="82">
        <f t="shared" si="81"/>
        <v>0</v>
      </c>
      <c r="H398" s="82">
        <f t="shared" si="81"/>
        <v>0</v>
      </c>
      <c r="I398" s="82">
        <f t="shared" si="81"/>
        <v>0</v>
      </c>
    </row>
    <row r="399" spans="1:11" ht="12.75" customHeight="1" x14ac:dyDescent="0.2">
      <c r="A399" s="24" t="s">
        <v>73</v>
      </c>
      <c r="B399" s="43" t="s">
        <v>5</v>
      </c>
      <c r="C399" s="82">
        <f t="shared" si="80"/>
        <v>1528.79</v>
      </c>
      <c r="D399" s="82">
        <f>D401</f>
        <v>0</v>
      </c>
      <c r="E399" s="82">
        <f t="shared" si="81"/>
        <v>1528.79</v>
      </c>
      <c r="F399" s="82">
        <f t="shared" si="81"/>
        <v>0</v>
      </c>
      <c r="G399" s="82">
        <f t="shared" si="81"/>
        <v>0</v>
      </c>
      <c r="H399" s="82">
        <f t="shared" si="81"/>
        <v>0</v>
      </c>
      <c r="I399" s="82">
        <f t="shared" si="81"/>
        <v>0</v>
      </c>
    </row>
    <row r="400" spans="1:11" ht="12.75" customHeight="1" x14ac:dyDescent="0.2">
      <c r="A400" s="35" t="s">
        <v>132</v>
      </c>
      <c r="B400" s="15" t="s">
        <v>4</v>
      </c>
      <c r="C400" s="82">
        <f t="shared" si="80"/>
        <v>1528.79</v>
      </c>
      <c r="D400" s="82">
        <f>D402</f>
        <v>0</v>
      </c>
      <c r="E400" s="82">
        <f t="shared" si="81"/>
        <v>1528.79</v>
      </c>
      <c r="F400" s="82">
        <f t="shared" si="81"/>
        <v>0</v>
      </c>
      <c r="G400" s="82">
        <f t="shared" si="81"/>
        <v>0</v>
      </c>
      <c r="H400" s="82">
        <f t="shared" si="81"/>
        <v>0</v>
      </c>
      <c r="I400" s="82">
        <f t="shared" si="81"/>
        <v>0</v>
      </c>
    </row>
    <row r="401" spans="1:9" ht="12.75" customHeight="1" x14ac:dyDescent="0.2">
      <c r="A401" s="31"/>
      <c r="B401" s="20" t="s">
        <v>5</v>
      </c>
      <c r="C401" s="82">
        <f t="shared" si="80"/>
        <v>1528.79</v>
      </c>
      <c r="D401" s="82">
        <f>D403</f>
        <v>0</v>
      </c>
      <c r="E401" s="82">
        <f t="shared" si="81"/>
        <v>1528.79</v>
      </c>
      <c r="F401" s="82">
        <f t="shared" si="81"/>
        <v>0</v>
      </c>
      <c r="G401" s="82">
        <f t="shared" si="81"/>
        <v>0</v>
      </c>
      <c r="H401" s="82">
        <f t="shared" si="81"/>
        <v>0</v>
      </c>
      <c r="I401" s="82">
        <f t="shared" si="81"/>
        <v>0</v>
      </c>
    </row>
    <row r="402" spans="1:9" ht="12.75" customHeight="1" x14ac:dyDescent="0.2">
      <c r="A402" s="46" t="s">
        <v>78</v>
      </c>
      <c r="B402" s="47" t="s">
        <v>4</v>
      </c>
      <c r="C402" s="82">
        <f t="shared" si="80"/>
        <v>1528.79</v>
      </c>
      <c r="D402" s="82">
        <f>D404+D422+D426</f>
        <v>0</v>
      </c>
      <c r="E402" s="82">
        <f t="shared" ref="E402:I403" si="82">E404+E422+E426</f>
        <v>1528.79</v>
      </c>
      <c r="F402" s="82">
        <f t="shared" si="82"/>
        <v>0</v>
      </c>
      <c r="G402" s="82">
        <f t="shared" si="82"/>
        <v>0</v>
      </c>
      <c r="H402" s="82">
        <f t="shared" si="82"/>
        <v>0</v>
      </c>
      <c r="I402" s="82">
        <f t="shared" si="82"/>
        <v>0</v>
      </c>
    </row>
    <row r="403" spans="1:9" ht="12.75" customHeight="1" x14ac:dyDescent="0.2">
      <c r="A403" s="23"/>
      <c r="B403" s="47" t="s">
        <v>5</v>
      </c>
      <c r="C403" s="82">
        <f t="shared" si="80"/>
        <v>1528.79</v>
      </c>
      <c r="D403" s="82">
        <f>D405+D423+D427</f>
        <v>0</v>
      </c>
      <c r="E403" s="82">
        <f t="shared" si="82"/>
        <v>1528.79</v>
      </c>
      <c r="F403" s="82">
        <f t="shared" si="82"/>
        <v>0</v>
      </c>
      <c r="G403" s="82">
        <f t="shared" si="82"/>
        <v>0</v>
      </c>
      <c r="H403" s="82">
        <f t="shared" si="82"/>
        <v>0</v>
      </c>
      <c r="I403" s="82">
        <f t="shared" si="82"/>
        <v>0</v>
      </c>
    </row>
    <row r="404" spans="1:9" ht="12.75" customHeight="1" x14ac:dyDescent="0.2">
      <c r="A404" s="166" t="s">
        <v>74</v>
      </c>
      <c r="B404" s="41" t="s">
        <v>4</v>
      </c>
      <c r="C404" s="82">
        <f t="shared" si="80"/>
        <v>1528.79</v>
      </c>
      <c r="D404" s="82">
        <f t="shared" ref="D404:I405" si="83">D406+D408+D410+D412+D414+D416+D418+D420</f>
        <v>0</v>
      </c>
      <c r="E404" s="100">
        <f t="shared" si="83"/>
        <v>1528.79</v>
      </c>
      <c r="F404" s="82">
        <f t="shared" si="83"/>
        <v>0</v>
      </c>
      <c r="G404" s="82">
        <f t="shared" si="83"/>
        <v>0</v>
      </c>
      <c r="H404" s="82">
        <f t="shared" si="83"/>
        <v>0</v>
      </c>
      <c r="I404" s="82">
        <f t="shared" si="83"/>
        <v>0</v>
      </c>
    </row>
    <row r="405" spans="1:9" ht="12.75" customHeight="1" x14ac:dyDescent="0.2">
      <c r="A405" s="19"/>
      <c r="B405" s="43" t="s">
        <v>5</v>
      </c>
      <c r="C405" s="82">
        <f t="shared" si="80"/>
        <v>1528.79</v>
      </c>
      <c r="D405" s="82">
        <f>D407+D409+D411+D413+D415+D417+D419+D421</f>
        <v>0</v>
      </c>
      <c r="E405" s="160">
        <f t="shared" si="83"/>
        <v>1528.79</v>
      </c>
      <c r="F405" s="171">
        <f t="shared" si="83"/>
        <v>0</v>
      </c>
      <c r="G405" s="82">
        <f t="shared" si="83"/>
        <v>0</v>
      </c>
      <c r="H405" s="82">
        <f t="shared" si="83"/>
        <v>0</v>
      </c>
      <c r="I405" s="82">
        <f t="shared" si="83"/>
        <v>0</v>
      </c>
    </row>
    <row r="406" spans="1:9" ht="12.75" customHeight="1" x14ac:dyDescent="0.2">
      <c r="A406" s="46" t="s">
        <v>94</v>
      </c>
      <c r="B406" s="41" t="s">
        <v>4</v>
      </c>
      <c r="C406" s="82">
        <f t="shared" si="80"/>
        <v>270.68</v>
      </c>
      <c r="D406" s="82">
        <v>0</v>
      </c>
      <c r="E406" s="160">
        <v>270.68</v>
      </c>
      <c r="F406" s="171">
        <v>0</v>
      </c>
      <c r="G406" s="82">
        <v>0</v>
      </c>
      <c r="H406" s="82">
        <v>0</v>
      </c>
      <c r="I406" s="82">
        <v>0</v>
      </c>
    </row>
    <row r="407" spans="1:9" ht="12" customHeight="1" x14ac:dyDescent="0.2">
      <c r="A407" s="19"/>
      <c r="B407" s="43" t="s">
        <v>5</v>
      </c>
      <c r="C407" s="82">
        <f t="shared" si="80"/>
        <v>270.68</v>
      </c>
      <c r="D407" s="82">
        <v>0</v>
      </c>
      <c r="E407" s="160">
        <v>270.68</v>
      </c>
      <c r="F407" s="171">
        <v>0</v>
      </c>
      <c r="G407" s="82">
        <v>0</v>
      </c>
      <c r="H407" s="82">
        <v>0</v>
      </c>
      <c r="I407" s="82">
        <v>0</v>
      </c>
    </row>
    <row r="408" spans="1:9" s="44" customFormat="1" ht="12.75" customHeight="1" x14ac:dyDescent="0.2">
      <c r="A408" s="46" t="s">
        <v>168</v>
      </c>
      <c r="B408" s="41" t="s">
        <v>4</v>
      </c>
      <c r="C408" s="118">
        <f t="shared" si="80"/>
        <v>90</v>
      </c>
      <c r="D408" s="118">
        <v>0</v>
      </c>
      <c r="E408" s="172">
        <v>90</v>
      </c>
      <c r="F408" s="172">
        <v>0</v>
      </c>
      <c r="G408" s="118">
        <v>0</v>
      </c>
      <c r="H408" s="118">
        <v>0</v>
      </c>
      <c r="I408" s="118">
        <v>0</v>
      </c>
    </row>
    <row r="409" spans="1:9" s="44" customFormat="1" ht="12.75" customHeight="1" x14ac:dyDescent="0.2">
      <c r="A409" s="38"/>
      <c r="B409" s="43" t="s">
        <v>5</v>
      </c>
      <c r="C409" s="118">
        <f t="shared" si="80"/>
        <v>90</v>
      </c>
      <c r="D409" s="118">
        <v>0</v>
      </c>
      <c r="E409" s="172">
        <v>90</v>
      </c>
      <c r="F409" s="172">
        <v>0</v>
      </c>
      <c r="G409" s="118">
        <v>0</v>
      </c>
      <c r="H409" s="118">
        <v>0</v>
      </c>
      <c r="I409" s="118">
        <v>0</v>
      </c>
    </row>
    <row r="410" spans="1:9" s="44" customFormat="1" ht="12.75" customHeight="1" x14ac:dyDescent="0.2">
      <c r="A410" s="101" t="s">
        <v>113</v>
      </c>
      <c r="B410" s="41" t="s">
        <v>4</v>
      </c>
      <c r="C410" s="118">
        <f t="shared" si="80"/>
        <v>203.63</v>
      </c>
      <c r="D410" s="118">
        <v>0</v>
      </c>
      <c r="E410" s="172">
        <v>203.63</v>
      </c>
      <c r="F410" s="172">
        <v>0</v>
      </c>
      <c r="G410" s="118">
        <v>0</v>
      </c>
      <c r="H410" s="118">
        <v>0</v>
      </c>
      <c r="I410" s="118">
        <v>0</v>
      </c>
    </row>
    <row r="411" spans="1:9" s="44" customFormat="1" ht="12.75" customHeight="1" x14ac:dyDescent="0.2">
      <c r="A411" s="38"/>
      <c r="B411" s="43" t="s">
        <v>5</v>
      </c>
      <c r="C411" s="118">
        <f t="shared" si="80"/>
        <v>203.63</v>
      </c>
      <c r="D411" s="118">
        <v>0</v>
      </c>
      <c r="E411" s="172">
        <v>203.63</v>
      </c>
      <c r="F411" s="172">
        <v>0</v>
      </c>
      <c r="G411" s="118">
        <v>0</v>
      </c>
      <c r="H411" s="118">
        <v>0</v>
      </c>
      <c r="I411" s="118">
        <v>0</v>
      </c>
    </row>
    <row r="412" spans="1:9" s="44" customFormat="1" ht="12.75" customHeight="1" x14ac:dyDescent="0.2">
      <c r="A412" s="49" t="s">
        <v>95</v>
      </c>
      <c r="B412" s="47" t="s">
        <v>4</v>
      </c>
      <c r="C412" s="118">
        <f t="shared" si="80"/>
        <v>183.03</v>
      </c>
      <c r="D412" s="118">
        <v>0</v>
      </c>
      <c r="E412" s="172">
        <v>183.03</v>
      </c>
      <c r="F412" s="172">
        <v>0</v>
      </c>
      <c r="G412" s="118">
        <v>0</v>
      </c>
      <c r="H412" s="118">
        <v>0</v>
      </c>
      <c r="I412" s="118">
        <v>0</v>
      </c>
    </row>
    <row r="413" spans="1:9" ht="12.75" customHeight="1" x14ac:dyDescent="0.2">
      <c r="A413" s="19"/>
      <c r="B413" s="43" t="s">
        <v>5</v>
      </c>
      <c r="C413" s="82">
        <f t="shared" si="80"/>
        <v>183.03</v>
      </c>
      <c r="D413" s="82">
        <v>0</v>
      </c>
      <c r="E413" s="160">
        <v>183.03</v>
      </c>
      <c r="F413" s="171">
        <v>0</v>
      </c>
      <c r="G413" s="82">
        <v>0</v>
      </c>
      <c r="H413" s="82">
        <v>0</v>
      </c>
      <c r="I413" s="82">
        <v>0</v>
      </c>
    </row>
    <row r="414" spans="1:9" s="121" customFormat="1" ht="12.75" customHeight="1" x14ac:dyDescent="0.2">
      <c r="A414" s="46" t="s">
        <v>108</v>
      </c>
      <c r="B414" s="41" t="s">
        <v>4</v>
      </c>
      <c r="C414" s="82">
        <f t="shared" si="80"/>
        <v>449.05</v>
      </c>
      <c r="D414" s="82">
        <v>0</v>
      </c>
      <c r="E414" s="160">
        <v>449.05</v>
      </c>
      <c r="F414" s="171">
        <v>0</v>
      </c>
      <c r="G414" s="82">
        <v>0</v>
      </c>
      <c r="H414" s="82">
        <v>0</v>
      </c>
      <c r="I414" s="82">
        <v>0</v>
      </c>
    </row>
    <row r="415" spans="1:9" s="121" customFormat="1" ht="12.75" customHeight="1" x14ac:dyDescent="0.2">
      <c r="A415" s="19"/>
      <c r="B415" s="43" t="s">
        <v>5</v>
      </c>
      <c r="C415" s="82">
        <f t="shared" si="80"/>
        <v>449.05</v>
      </c>
      <c r="D415" s="82">
        <v>0</v>
      </c>
      <c r="E415" s="160">
        <v>449.05</v>
      </c>
      <c r="F415" s="171">
        <v>0</v>
      </c>
      <c r="G415" s="82">
        <v>0</v>
      </c>
      <c r="H415" s="82">
        <v>0</v>
      </c>
      <c r="I415" s="82">
        <v>0</v>
      </c>
    </row>
    <row r="416" spans="1:9" ht="12.75" customHeight="1" x14ac:dyDescent="0.2">
      <c r="A416" s="46" t="s">
        <v>109</v>
      </c>
      <c r="B416" s="41" t="s">
        <v>4</v>
      </c>
      <c r="C416" s="82">
        <f t="shared" si="80"/>
        <v>232.4</v>
      </c>
      <c r="D416" s="82">
        <v>0</v>
      </c>
      <c r="E416" s="160">
        <v>232.4</v>
      </c>
      <c r="F416" s="171">
        <v>0</v>
      </c>
      <c r="G416" s="82">
        <v>0</v>
      </c>
      <c r="H416" s="82">
        <v>0</v>
      </c>
      <c r="I416" s="82">
        <v>0</v>
      </c>
    </row>
    <row r="417" spans="1:9" ht="12.75" customHeight="1" x14ac:dyDescent="0.2">
      <c r="A417" s="19"/>
      <c r="B417" s="43" t="s">
        <v>5</v>
      </c>
      <c r="C417" s="82">
        <f t="shared" si="80"/>
        <v>232.4</v>
      </c>
      <c r="D417" s="82">
        <v>0</v>
      </c>
      <c r="E417" s="160">
        <v>232.4</v>
      </c>
      <c r="F417" s="171">
        <v>0</v>
      </c>
      <c r="G417" s="82">
        <v>0</v>
      </c>
      <c r="H417" s="82">
        <v>0</v>
      </c>
      <c r="I417" s="82">
        <v>0</v>
      </c>
    </row>
    <row r="418" spans="1:9" ht="12.75" hidden="1" customHeight="1" x14ac:dyDescent="0.2">
      <c r="A418" s="46" t="s">
        <v>110</v>
      </c>
      <c r="B418" s="41" t="s">
        <v>4</v>
      </c>
      <c r="C418" s="82">
        <f t="shared" si="80"/>
        <v>0</v>
      </c>
      <c r="D418" s="82">
        <v>0</v>
      </c>
      <c r="E418" s="160">
        <v>0</v>
      </c>
      <c r="F418" s="171">
        <v>0</v>
      </c>
      <c r="G418" s="82">
        <v>0</v>
      </c>
      <c r="H418" s="82">
        <v>0</v>
      </c>
      <c r="I418" s="82">
        <v>0</v>
      </c>
    </row>
    <row r="419" spans="1:9" ht="12.75" hidden="1" customHeight="1" x14ac:dyDescent="0.2">
      <c r="A419" s="19"/>
      <c r="B419" s="43" t="s">
        <v>5</v>
      </c>
      <c r="C419" s="82">
        <f t="shared" si="80"/>
        <v>0</v>
      </c>
      <c r="D419" s="82">
        <v>0</v>
      </c>
      <c r="E419" s="160">
        <v>0</v>
      </c>
      <c r="F419" s="171">
        <v>0</v>
      </c>
      <c r="G419" s="82">
        <v>0</v>
      </c>
      <c r="H419" s="82">
        <v>0</v>
      </c>
      <c r="I419" s="82">
        <v>0</v>
      </c>
    </row>
    <row r="420" spans="1:9" ht="12.75" customHeight="1" x14ac:dyDescent="0.2">
      <c r="A420" s="46" t="s">
        <v>193</v>
      </c>
      <c r="B420" s="41" t="s">
        <v>4</v>
      </c>
      <c r="C420" s="82">
        <f t="shared" si="80"/>
        <v>100</v>
      </c>
      <c r="D420" s="82">
        <v>0</v>
      </c>
      <c r="E420" s="160">
        <v>100</v>
      </c>
      <c r="F420" s="171">
        <v>0</v>
      </c>
      <c r="G420" s="82">
        <v>0</v>
      </c>
      <c r="H420" s="82">
        <v>0</v>
      </c>
      <c r="I420" s="82">
        <v>0</v>
      </c>
    </row>
    <row r="421" spans="1:9" ht="12.75" customHeight="1" x14ac:dyDescent="0.2">
      <c r="A421" s="19"/>
      <c r="B421" s="43" t="s">
        <v>5</v>
      </c>
      <c r="C421" s="82">
        <f t="shared" si="80"/>
        <v>100</v>
      </c>
      <c r="D421" s="82">
        <v>0</v>
      </c>
      <c r="E421" s="160">
        <v>100</v>
      </c>
      <c r="F421" s="171">
        <v>0</v>
      </c>
      <c r="G421" s="82">
        <v>0</v>
      </c>
      <c r="H421" s="82">
        <v>0</v>
      </c>
      <c r="I421" s="82">
        <v>0</v>
      </c>
    </row>
    <row r="422" spans="1:9" ht="12.75" hidden="1" customHeight="1" x14ac:dyDescent="0.2">
      <c r="A422" s="23" t="s">
        <v>77</v>
      </c>
      <c r="B422" s="21" t="s">
        <v>4</v>
      </c>
      <c r="C422" s="82">
        <f t="shared" si="80"/>
        <v>0</v>
      </c>
      <c r="D422" s="82">
        <v>0</v>
      </c>
      <c r="E422" s="82">
        <f>E424</f>
        <v>0</v>
      </c>
      <c r="F422" s="82">
        <f t="shared" ref="F422:I423" si="84">F424</f>
        <v>0</v>
      </c>
      <c r="G422" s="82">
        <f t="shared" si="84"/>
        <v>0</v>
      </c>
      <c r="H422" s="82">
        <f t="shared" si="84"/>
        <v>0</v>
      </c>
      <c r="I422" s="82">
        <f t="shared" si="84"/>
        <v>0</v>
      </c>
    </row>
    <row r="423" spans="1:9" ht="12.75" hidden="1" customHeight="1" x14ac:dyDescent="0.2">
      <c r="A423" s="24"/>
      <c r="B423" s="20" t="s">
        <v>5</v>
      </c>
      <c r="C423" s="82">
        <f t="shared" si="80"/>
        <v>0</v>
      </c>
      <c r="D423" s="82">
        <v>0</v>
      </c>
      <c r="E423" s="82">
        <f>E425</f>
        <v>0</v>
      </c>
      <c r="F423" s="82">
        <f t="shared" si="84"/>
        <v>0</v>
      </c>
      <c r="G423" s="82">
        <f t="shared" si="84"/>
        <v>0</v>
      </c>
      <c r="H423" s="82">
        <f t="shared" si="84"/>
        <v>0</v>
      </c>
      <c r="I423" s="82">
        <f t="shared" si="84"/>
        <v>0</v>
      </c>
    </row>
    <row r="424" spans="1:9" s="121" customFormat="1" ht="12.75" hidden="1" customHeight="1" x14ac:dyDescent="0.2">
      <c r="A424" s="46" t="s">
        <v>127</v>
      </c>
      <c r="B424" s="41" t="s">
        <v>4</v>
      </c>
      <c r="C424" s="82">
        <f t="shared" si="80"/>
        <v>0</v>
      </c>
      <c r="D424" s="82">
        <v>0</v>
      </c>
      <c r="E424" s="149">
        <v>0</v>
      </c>
      <c r="F424" s="82">
        <v>0</v>
      </c>
      <c r="G424" s="82">
        <v>0</v>
      </c>
      <c r="H424" s="82">
        <v>0</v>
      </c>
      <c r="I424" s="82">
        <v>0</v>
      </c>
    </row>
    <row r="425" spans="1:9" s="121" customFormat="1" ht="12.75" hidden="1" customHeight="1" x14ac:dyDescent="0.2">
      <c r="A425" s="19"/>
      <c r="B425" s="43" t="s">
        <v>5</v>
      </c>
      <c r="C425" s="82">
        <f t="shared" si="80"/>
        <v>0</v>
      </c>
      <c r="D425" s="82">
        <v>0</v>
      </c>
      <c r="E425" s="149">
        <v>0</v>
      </c>
      <c r="F425" s="82">
        <v>0</v>
      </c>
      <c r="G425" s="82">
        <v>0</v>
      </c>
      <c r="H425" s="82">
        <v>0</v>
      </c>
      <c r="I425" s="82">
        <v>0</v>
      </c>
    </row>
    <row r="426" spans="1:9" ht="12.75" hidden="1" customHeight="1" x14ac:dyDescent="0.2">
      <c r="A426" s="23" t="s">
        <v>75</v>
      </c>
      <c r="B426" s="21" t="s">
        <v>4</v>
      </c>
      <c r="C426" s="82">
        <f t="shared" si="80"/>
        <v>0</v>
      </c>
      <c r="D426" s="82">
        <f>D428+D430+D432+D434</f>
        <v>0</v>
      </c>
      <c r="E426" s="82">
        <f t="shared" ref="E426:I427" si="85">E428+E430+E432+E434</f>
        <v>0</v>
      </c>
      <c r="F426" s="82">
        <f t="shared" si="85"/>
        <v>0</v>
      </c>
      <c r="G426" s="82">
        <f t="shared" si="85"/>
        <v>0</v>
      </c>
      <c r="H426" s="82">
        <f t="shared" si="85"/>
        <v>0</v>
      </c>
      <c r="I426" s="82">
        <f t="shared" si="85"/>
        <v>0</v>
      </c>
    </row>
    <row r="427" spans="1:9" ht="12.75" hidden="1" customHeight="1" x14ac:dyDescent="0.2">
      <c r="A427" s="24"/>
      <c r="B427" s="20" t="s">
        <v>5</v>
      </c>
      <c r="C427" s="82">
        <f t="shared" si="80"/>
        <v>0</v>
      </c>
      <c r="D427" s="82">
        <f>D429+D431+D433+D435</f>
        <v>0</v>
      </c>
      <c r="E427" s="82">
        <f t="shared" si="85"/>
        <v>0</v>
      </c>
      <c r="F427" s="82">
        <f t="shared" si="85"/>
        <v>0</v>
      </c>
      <c r="G427" s="82">
        <f t="shared" si="85"/>
        <v>0</v>
      </c>
      <c r="H427" s="82">
        <f t="shared" si="85"/>
        <v>0</v>
      </c>
      <c r="I427" s="82">
        <f t="shared" si="85"/>
        <v>0</v>
      </c>
    </row>
    <row r="428" spans="1:9" ht="12.75" hidden="1" customHeight="1" x14ac:dyDescent="0.2">
      <c r="A428" s="46" t="s">
        <v>127</v>
      </c>
      <c r="B428" s="41" t="s">
        <v>4</v>
      </c>
      <c r="C428" s="82">
        <f t="shared" si="80"/>
        <v>0</v>
      </c>
      <c r="D428" s="82">
        <v>0</v>
      </c>
      <c r="E428" s="149">
        <v>0</v>
      </c>
      <c r="F428" s="82">
        <v>0</v>
      </c>
      <c r="G428" s="82">
        <v>0</v>
      </c>
      <c r="H428" s="82">
        <v>0</v>
      </c>
      <c r="I428" s="82">
        <v>0</v>
      </c>
    </row>
    <row r="429" spans="1:9" ht="12.75" hidden="1" customHeight="1" x14ac:dyDescent="0.2">
      <c r="A429" s="19"/>
      <c r="B429" s="43" t="s">
        <v>5</v>
      </c>
      <c r="C429" s="82">
        <f t="shared" si="80"/>
        <v>0</v>
      </c>
      <c r="D429" s="82">
        <v>0</v>
      </c>
      <c r="E429" s="149">
        <v>0</v>
      </c>
      <c r="F429" s="82">
        <v>0</v>
      </c>
      <c r="G429" s="82">
        <v>0</v>
      </c>
      <c r="H429" s="82">
        <v>0</v>
      </c>
      <c r="I429" s="82">
        <v>0</v>
      </c>
    </row>
    <row r="430" spans="1:9" ht="12.75" hidden="1" customHeight="1" x14ac:dyDescent="0.2">
      <c r="A430" s="49" t="s">
        <v>128</v>
      </c>
      <c r="B430" s="47" t="s">
        <v>4</v>
      </c>
      <c r="C430" s="82">
        <f t="shared" si="80"/>
        <v>0</v>
      </c>
      <c r="D430" s="82">
        <v>0</v>
      </c>
      <c r="E430" s="149">
        <v>0</v>
      </c>
      <c r="F430" s="82">
        <v>0</v>
      </c>
      <c r="G430" s="82">
        <v>0</v>
      </c>
      <c r="H430" s="82">
        <v>0</v>
      </c>
      <c r="I430" s="82">
        <v>0</v>
      </c>
    </row>
    <row r="431" spans="1:9" ht="12.75" hidden="1" customHeight="1" x14ac:dyDescent="0.2">
      <c r="A431" s="19"/>
      <c r="B431" s="43" t="s">
        <v>5</v>
      </c>
      <c r="C431" s="82">
        <f t="shared" si="80"/>
        <v>0</v>
      </c>
      <c r="D431" s="82">
        <v>0</v>
      </c>
      <c r="E431" s="149">
        <v>0</v>
      </c>
      <c r="F431" s="82">
        <v>0</v>
      </c>
      <c r="G431" s="82">
        <v>0</v>
      </c>
      <c r="H431" s="82">
        <v>0</v>
      </c>
      <c r="I431" s="82">
        <v>0</v>
      </c>
    </row>
    <row r="432" spans="1:9" ht="12.75" hidden="1" customHeight="1" x14ac:dyDescent="0.2">
      <c r="A432" s="46" t="s">
        <v>130</v>
      </c>
      <c r="B432" s="41" t="s">
        <v>4</v>
      </c>
      <c r="C432" s="82">
        <f t="shared" si="80"/>
        <v>0</v>
      </c>
      <c r="D432" s="82">
        <v>0</v>
      </c>
      <c r="E432" s="149">
        <v>0</v>
      </c>
      <c r="F432" s="82">
        <v>0</v>
      </c>
      <c r="G432" s="82">
        <v>0</v>
      </c>
      <c r="H432" s="82">
        <v>0</v>
      </c>
      <c r="I432" s="82">
        <v>0</v>
      </c>
    </row>
    <row r="433" spans="1:11" ht="12.75" hidden="1" customHeight="1" x14ac:dyDescent="0.2">
      <c r="A433" s="19"/>
      <c r="B433" s="43" t="s">
        <v>5</v>
      </c>
      <c r="C433" s="82">
        <f t="shared" si="80"/>
        <v>0</v>
      </c>
      <c r="D433" s="82">
        <v>0</v>
      </c>
      <c r="E433" s="149">
        <v>0</v>
      </c>
      <c r="F433" s="82">
        <v>0</v>
      </c>
      <c r="G433" s="82">
        <v>0</v>
      </c>
      <c r="H433" s="82">
        <v>0</v>
      </c>
      <c r="I433" s="82">
        <v>0</v>
      </c>
    </row>
    <row r="434" spans="1:11" s="44" customFormat="1" ht="12.75" hidden="1" customHeight="1" x14ac:dyDescent="0.2">
      <c r="A434" s="46" t="s">
        <v>131</v>
      </c>
      <c r="B434" s="47" t="s">
        <v>4</v>
      </c>
      <c r="C434" s="118">
        <f t="shared" si="80"/>
        <v>0</v>
      </c>
      <c r="D434" s="118">
        <v>0</v>
      </c>
      <c r="E434" s="148">
        <v>0</v>
      </c>
      <c r="F434" s="118">
        <v>0</v>
      </c>
      <c r="G434" s="118">
        <v>0</v>
      </c>
      <c r="H434" s="118">
        <v>0</v>
      </c>
      <c r="I434" s="118">
        <v>0</v>
      </c>
    </row>
    <row r="435" spans="1:11" s="44" customFormat="1" ht="12.75" hidden="1" customHeight="1" x14ac:dyDescent="0.2">
      <c r="A435" s="38"/>
      <c r="B435" s="43" t="s">
        <v>5</v>
      </c>
      <c r="C435" s="118">
        <f t="shared" si="80"/>
        <v>0</v>
      </c>
      <c r="D435" s="118">
        <v>0</v>
      </c>
      <c r="E435" s="148">
        <v>0</v>
      </c>
      <c r="F435" s="118">
        <v>0</v>
      </c>
      <c r="G435" s="118">
        <v>0</v>
      </c>
      <c r="H435" s="118">
        <v>0</v>
      </c>
      <c r="I435" s="118">
        <v>0</v>
      </c>
    </row>
    <row r="436" spans="1:11" ht="12.75" customHeight="1" x14ac:dyDescent="0.2">
      <c r="A436" s="258" t="s">
        <v>99</v>
      </c>
      <c r="B436" s="259"/>
      <c r="C436" s="259"/>
      <c r="D436" s="259"/>
      <c r="E436" s="259"/>
      <c r="F436" s="259"/>
      <c r="G436" s="259"/>
      <c r="H436" s="259"/>
      <c r="I436" s="260"/>
      <c r="K436" s="36"/>
    </row>
    <row r="437" spans="1:11" ht="12.75" customHeight="1" x14ac:dyDescent="0.2">
      <c r="A437" s="161" t="s">
        <v>9</v>
      </c>
      <c r="B437" s="21" t="s">
        <v>4</v>
      </c>
      <c r="C437" s="82">
        <f t="shared" ref="C437:C468" si="86">D437+E437+F437+G437+H437+I437</f>
        <v>91</v>
      </c>
      <c r="D437" s="82">
        <f t="shared" ref="D437:I442" si="87">D439</f>
        <v>0</v>
      </c>
      <c r="E437" s="82">
        <f t="shared" si="87"/>
        <v>91</v>
      </c>
      <c r="F437" s="82">
        <f t="shared" si="87"/>
        <v>0</v>
      </c>
      <c r="G437" s="82">
        <f t="shared" si="87"/>
        <v>0</v>
      </c>
      <c r="H437" s="82">
        <f t="shared" si="87"/>
        <v>0</v>
      </c>
      <c r="I437" s="82">
        <f t="shared" si="87"/>
        <v>0</v>
      </c>
      <c r="K437" s="111"/>
    </row>
    <row r="438" spans="1:11" ht="12.75" customHeight="1" x14ac:dyDescent="0.2">
      <c r="A438" s="38" t="s">
        <v>37</v>
      </c>
      <c r="B438" s="20" t="s">
        <v>5</v>
      </c>
      <c r="C438" s="82">
        <f t="shared" si="86"/>
        <v>91</v>
      </c>
      <c r="D438" s="82">
        <f t="shared" si="87"/>
        <v>0</v>
      </c>
      <c r="E438" s="100">
        <f t="shared" si="87"/>
        <v>91</v>
      </c>
      <c r="F438" s="82">
        <f t="shared" si="87"/>
        <v>0</v>
      </c>
      <c r="G438" s="82">
        <f t="shared" si="87"/>
        <v>0</v>
      </c>
      <c r="H438" s="82">
        <f t="shared" si="87"/>
        <v>0</v>
      </c>
      <c r="I438" s="82">
        <f t="shared" si="87"/>
        <v>0</v>
      </c>
    </row>
    <row r="439" spans="1:11" ht="12.75" customHeight="1" x14ac:dyDescent="0.2">
      <c r="A439" s="88" t="s">
        <v>120</v>
      </c>
      <c r="B439" s="21" t="s">
        <v>4</v>
      </c>
      <c r="C439" s="82">
        <f t="shared" si="86"/>
        <v>91</v>
      </c>
      <c r="D439" s="82">
        <f>D441</f>
        <v>0</v>
      </c>
      <c r="E439" s="82">
        <f t="shared" si="87"/>
        <v>91</v>
      </c>
      <c r="F439" s="82">
        <f t="shared" si="87"/>
        <v>0</v>
      </c>
      <c r="G439" s="82">
        <f t="shared" si="87"/>
        <v>0</v>
      </c>
      <c r="H439" s="82">
        <f t="shared" si="87"/>
        <v>0</v>
      </c>
      <c r="I439" s="82">
        <f t="shared" si="87"/>
        <v>0</v>
      </c>
    </row>
    <row r="440" spans="1:11" ht="12.75" customHeight="1" x14ac:dyDescent="0.2">
      <c r="A440" s="38" t="s">
        <v>80</v>
      </c>
      <c r="B440" s="20" t="s">
        <v>5</v>
      </c>
      <c r="C440" s="82">
        <f t="shared" si="86"/>
        <v>91</v>
      </c>
      <c r="D440" s="82">
        <f>D442</f>
        <v>0</v>
      </c>
      <c r="E440" s="82">
        <f t="shared" si="87"/>
        <v>91</v>
      </c>
      <c r="F440" s="82">
        <f t="shared" si="87"/>
        <v>0</v>
      </c>
      <c r="G440" s="82">
        <f t="shared" si="87"/>
        <v>0</v>
      </c>
      <c r="H440" s="82">
        <f t="shared" si="87"/>
        <v>0</v>
      </c>
      <c r="I440" s="82">
        <f t="shared" si="87"/>
        <v>0</v>
      </c>
    </row>
    <row r="441" spans="1:11" ht="12.75" customHeight="1" x14ac:dyDescent="0.2">
      <c r="A441" s="35" t="s">
        <v>132</v>
      </c>
      <c r="B441" s="15" t="s">
        <v>4</v>
      </c>
      <c r="C441" s="82">
        <f t="shared" si="86"/>
        <v>91</v>
      </c>
      <c r="D441" s="82">
        <f>D443</f>
        <v>0</v>
      </c>
      <c r="E441" s="82">
        <f t="shared" si="87"/>
        <v>91</v>
      </c>
      <c r="F441" s="82">
        <f t="shared" si="87"/>
        <v>0</v>
      </c>
      <c r="G441" s="82">
        <f t="shared" si="87"/>
        <v>0</v>
      </c>
      <c r="H441" s="82">
        <f t="shared" si="87"/>
        <v>0</v>
      </c>
      <c r="I441" s="82">
        <f t="shared" si="87"/>
        <v>0</v>
      </c>
    </row>
    <row r="442" spans="1:11" ht="12.75" customHeight="1" x14ac:dyDescent="0.2">
      <c r="A442" s="31"/>
      <c r="B442" s="20" t="s">
        <v>5</v>
      </c>
      <c r="C442" s="82">
        <f t="shared" si="86"/>
        <v>91</v>
      </c>
      <c r="D442" s="82">
        <f>D444</f>
        <v>0</v>
      </c>
      <c r="E442" s="82">
        <f t="shared" si="87"/>
        <v>91</v>
      </c>
      <c r="F442" s="82">
        <f t="shared" si="87"/>
        <v>0</v>
      </c>
      <c r="G442" s="82">
        <f t="shared" si="87"/>
        <v>0</v>
      </c>
      <c r="H442" s="82">
        <f t="shared" si="87"/>
        <v>0</v>
      </c>
      <c r="I442" s="82">
        <f t="shared" si="87"/>
        <v>0</v>
      </c>
    </row>
    <row r="443" spans="1:11" ht="12.75" customHeight="1" x14ac:dyDescent="0.2">
      <c r="A443" s="49" t="s">
        <v>78</v>
      </c>
      <c r="B443" s="21" t="s">
        <v>4</v>
      </c>
      <c r="C443" s="82">
        <f t="shared" si="86"/>
        <v>91</v>
      </c>
      <c r="D443" s="82">
        <f>D445+D453</f>
        <v>0</v>
      </c>
      <c r="E443" s="82">
        <f>E445+E453+E461</f>
        <v>91</v>
      </c>
      <c r="F443" s="82">
        <f t="shared" ref="F443:I444" si="88">F445+F453+F461</f>
        <v>0</v>
      </c>
      <c r="G443" s="82">
        <f t="shared" si="88"/>
        <v>0</v>
      </c>
      <c r="H443" s="82">
        <f t="shared" si="88"/>
        <v>0</v>
      </c>
      <c r="I443" s="82">
        <f t="shared" si="88"/>
        <v>0</v>
      </c>
    </row>
    <row r="444" spans="1:11" ht="12.75" customHeight="1" x14ac:dyDescent="0.2">
      <c r="A444" s="24"/>
      <c r="B444" s="20" t="s">
        <v>5</v>
      </c>
      <c r="C444" s="82">
        <f t="shared" si="86"/>
        <v>91</v>
      </c>
      <c r="D444" s="82">
        <f>D446+D454</f>
        <v>0</v>
      </c>
      <c r="E444" s="82">
        <f>E446+E454+E462</f>
        <v>91</v>
      </c>
      <c r="F444" s="82">
        <f t="shared" si="88"/>
        <v>0</v>
      </c>
      <c r="G444" s="82">
        <f t="shared" si="88"/>
        <v>0</v>
      </c>
      <c r="H444" s="82">
        <f t="shared" si="88"/>
        <v>0</v>
      </c>
      <c r="I444" s="82">
        <f t="shared" si="88"/>
        <v>0</v>
      </c>
    </row>
    <row r="445" spans="1:11" ht="12.75" customHeight="1" x14ac:dyDescent="0.2">
      <c r="A445" s="23" t="s">
        <v>74</v>
      </c>
      <c r="B445" s="21" t="s">
        <v>4</v>
      </c>
      <c r="C445" s="82">
        <f t="shared" si="86"/>
        <v>12</v>
      </c>
      <c r="D445" s="82">
        <f>D447+D449+D451</f>
        <v>0</v>
      </c>
      <c r="E445" s="171">
        <f>E447+E449+E451</f>
        <v>12</v>
      </c>
      <c r="F445" s="82">
        <f t="shared" ref="F445:I445" si="89">F447+F449+F451</f>
        <v>0</v>
      </c>
      <c r="G445" s="82">
        <f t="shared" si="89"/>
        <v>0</v>
      </c>
      <c r="H445" s="82">
        <f t="shared" si="89"/>
        <v>0</v>
      </c>
      <c r="I445" s="82">
        <f t="shared" si="89"/>
        <v>0</v>
      </c>
    </row>
    <row r="446" spans="1:11" ht="12.75" customHeight="1" x14ac:dyDescent="0.2">
      <c r="A446" s="19"/>
      <c r="B446" s="20" t="s">
        <v>5</v>
      </c>
      <c r="C446" s="82">
        <f t="shared" si="86"/>
        <v>12</v>
      </c>
      <c r="D446" s="82">
        <f>D448+D450+D452</f>
        <v>0</v>
      </c>
      <c r="E446" s="171">
        <f t="shared" ref="E446:I446" si="90">E448+E450+E452</f>
        <v>12</v>
      </c>
      <c r="F446" s="82">
        <f t="shared" si="90"/>
        <v>0</v>
      </c>
      <c r="G446" s="82">
        <f t="shared" si="90"/>
        <v>0</v>
      </c>
      <c r="H446" s="82">
        <f t="shared" si="90"/>
        <v>0</v>
      </c>
      <c r="I446" s="82">
        <f t="shared" si="90"/>
        <v>0</v>
      </c>
    </row>
    <row r="447" spans="1:11" ht="12.75" customHeight="1" x14ac:dyDescent="0.2">
      <c r="A447" s="46" t="s">
        <v>148</v>
      </c>
      <c r="B447" s="41" t="s">
        <v>4</v>
      </c>
      <c r="C447" s="118">
        <f t="shared" si="86"/>
        <v>7</v>
      </c>
      <c r="D447" s="118">
        <v>0</v>
      </c>
      <c r="E447" s="172">
        <v>7</v>
      </c>
      <c r="F447" s="118">
        <v>0</v>
      </c>
      <c r="G447" s="118">
        <v>0</v>
      </c>
      <c r="H447" s="118">
        <v>0</v>
      </c>
      <c r="I447" s="118">
        <v>0</v>
      </c>
    </row>
    <row r="448" spans="1:11" ht="12.75" customHeight="1" x14ac:dyDescent="0.2">
      <c r="A448" s="38"/>
      <c r="B448" s="43" t="s">
        <v>5</v>
      </c>
      <c r="C448" s="118">
        <f t="shared" si="86"/>
        <v>7</v>
      </c>
      <c r="D448" s="118">
        <v>0</v>
      </c>
      <c r="E448" s="172">
        <v>7</v>
      </c>
      <c r="F448" s="118">
        <v>0</v>
      </c>
      <c r="G448" s="118">
        <v>0</v>
      </c>
      <c r="H448" s="118">
        <v>0</v>
      </c>
      <c r="I448" s="118">
        <v>0</v>
      </c>
    </row>
    <row r="449" spans="1:9" ht="12.75" customHeight="1" x14ac:dyDescent="0.2">
      <c r="A449" s="256" t="s">
        <v>169</v>
      </c>
      <c r="B449" s="41" t="s">
        <v>4</v>
      </c>
      <c r="C449" s="118">
        <f t="shared" si="86"/>
        <v>5</v>
      </c>
      <c r="D449" s="118">
        <v>0</v>
      </c>
      <c r="E449" s="172">
        <v>5</v>
      </c>
      <c r="F449" s="118">
        <v>0</v>
      </c>
      <c r="G449" s="118">
        <v>0</v>
      </c>
      <c r="H449" s="118">
        <v>0</v>
      </c>
      <c r="I449" s="118">
        <v>0</v>
      </c>
    </row>
    <row r="450" spans="1:9" ht="12.75" customHeight="1" x14ac:dyDescent="0.2">
      <c r="A450" s="257"/>
      <c r="B450" s="43" t="s">
        <v>5</v>
      </c>
      <c r="C450" s="118">
        <f t="shared" si="86"/>
        <v>5</v>
      </c>
      <c r="D450" s="118">
        <v>0</v>
      </c>
      <c r="E450" s="172">
        <v>5</v>
      </c>
      <c r="F450" s="118">
        <v>0</v>
      </c>
      <c r="G450" s="118">
        <v>0</v>
      </c>
      <c r="H450" s="118">
        <v>0</v>
      </c>
      <c r="I450" s="118">
        <v>0</v>
      </c>
    </row>
    <row r="451" spans="1:9" ht="12.75" customHeight="1" x14ac:dyDescent="0.2">
      <c r="A451" s="139" t="s">
        <v>138</v>
      </c>
      <c r="B451" s="41" t="s">
        <v>4</v>
      </c>
      <c r="C451" s="118">
        <f t="shared" si="86"/>
        <v>0</v>
      </c>
      <c r="D451" s="118">
        <v>0</v>
      </c>
      <c r="E451" s="172">
        <v>0</v>
      </c>
      <c r="F451" s="118">
        <v>0</v>
      </c>
      <c r="G451" s="118">
        <v>0</v>
      </c>
      <c r="H451" s="118">
        <v>0</v>
      </c>
      <c r="I451" s="118">
        <v>0</v>
      </c>
    </row>
    <row r="452" spans="1:9" ht="12.75" customHeight="1" x14ac:dyDescent="0.2">
      <c r="A452" s="140"/>
      <c r="B452" s="43" t="s">
        <v>5</v>
      </c>
      <c r="C452" s="118">
        <f t="shared" si="86"/>
        <v>0</v>
      </c>
      <c r="D452" s="118">
        <v>0</v>
      </c>
      <c r="E452" s="172">
        <v>0</v>
      </c>
      <c r="F452" s="118">
        <v>0</v>
      </c>
      <c r="G452" s="118">
        <v>0</v>
      </c>
      <c r="H452" s="118">
        <v>0</v>
      </c>
      <c r="I452" s="118">
        <v>0</v>
      </c>
    </row>
    <row r="453" spans="1:9" ht="12.75" customHeight="1" x14ac:dyDescent="0.2">
      <c r="A453" s="139" t="s">
        <v>77</v>
      </c>
      <c r="B453" s="41" t="s">
        <v>4</v>
      </c>
      <c r="C453" s="118">
        <f t="shared" si="86"/>
        <v>63</v>
      </c>
      <c r="D453" s="141">
        <f t="shared" ref="D453:I454" si="91">D455+D457+D459</f>
        <v>0</v>
      </c>
      <c r="E453" s="194">
        <f t="shared" si="91"/>
        <v>63</v>
      </c>
      <c r="F453" s="141">
        <f t="shared" si="91"/>
        <v>0</v>
      </c>
      <c r="G453" s="141">
        <f t="shared" si="91"/>
        <v>0</v>
      </c>
      <c r="H453" s="141">
        <f t="shared" si="91"/>
        <v>0</v>
      </c>
      <c r="I453" s="141">
        <f t="shared" si="91"/>
        <v>0</v>
      </c>
    </row>
    <row r="454" spans="1:9" ht="12.75" customHeight="1" x14ac:dyDescent="0.2">
      <c r="A454" s="38"/>
      <c r="B454" s="43" t="s">
        <v>5</v>
      </c>
      <c r="C454" s="118">
        <f t="shared" si="86"/>
        <v>63</v>
      </c>
      <c r="D454" s="118">
        <f>D456+D458+D460</f>
        <v>0</v>
      </c>
      <c r="E454" s="172">
        <f t="shared" si="91"/>
        <v>63</v>
      </c>
      <c r="F454" s="118">
        <f t="shared" si="91"/>
        <v>0</v>
      </c>
      <c r="G454" s="118">
        <f t="shared" si="91"/>
        <v>0</v>
      </c>
      <c r="H454" s="118">
        <f t="shared" si="91"/>
        <v>0</v>
      </c>
      <c r="I454" s="118">
        <f t="shared" si="91"/>
        <v>0</v>
      </c>
    </row>
    <row r="455" spans="1:9" ht="12.75" customHeight="1" x14ac:dyDescent="0.2">
      <c r="A455" s="46" t="s">
        <v>81</v>
      </c>
      <c r="B455" s="41" t="s">
        <v>4</v>
      </c>
      <c r="C455" s="118">
        <f t="shared" si="86"/>
        <v>0</v>
      </c>
      <c r="D455" s="118">
        <v>0</v>
      </c>
      <c r="E455" s="172">
        <v>0</v>
      </c>
      <c r="F455" s="118">
        <v>0</v>
      </c>
      <c r="G455" s="118">
        <v>0</v>
      </c>
      <c r="H455" s="118">
        <v>0</v>
      </c>
      <c r="I455" s="118">
        <v>0</v>
      </c>
    </row>
    <row r="456" spans="1:9" ht="12.75" customHeight="1" x14ac:dyDescent="0.2">
      <c r="A456" s="38"/>
      <c r="B456" s="43" t="s">
        <v>5</v>
      </c>
      <c r="C456" s="118">
        <f t="shared" si="86"/>
        <v>0</v>
      </c>
      <c r="D456" s="118">
        <v>0</v>
      </c>
      <c r="E456" s="172">
        <v>0</v>
      </c>
      <c r="F456" s="118">
        <v>0</v>
      </c>
      <c r="G456" s="118">
        <v>0</v>
      </c>
      <c r="H456" s="118">
        <v>0</v>
      </c>
      <c r="I456" s="118">
        <v>0</v>
      </c>
    </row>
    <row r="457" spans="1:9" ht="12.75" customHeight="1" x14ac:dyDescent="0.2">
      <c r="A457" s="142" t="s">
        <v>82</v>
      </c>
      <c r="B457" s="41" t="s">
        <v>4</v>
      </c>
      <c r="C457" s="118">
        <f t="shared" si="86"/>
        <v>63</v>
      </c>
      <c r="D457" s="118">
        <v>0</v>
      </c>
      <c r="E457" s="172">
        <v>63</v>
      </c>
      <c r="F457" s="118">
        <v>0</v>
      </c>
      <c r="G457" s="118">
        <v>0</v>
      </c>
      <c r="H457" s="118">
        <v>0</v>
      </c>
      <c r="I457" s="118">
        <v>0</v>
      </c>
    </row>
    <row r="458" spans="1:9" ht="12.75" customHeight="1" x14ac:dyDescent="0.2">
      <c r="A458" s="140"/>
      <c r="B458" s="43" t="s">
        <v>5</v>
      </c>
      <c r="C458" s="118">
        <f t="shared" si="86"/>
        <v>63</v>
      </c>
      <c r="D458" s="118">
        <v>0</v>
      </c>
      <c r="E458" s="172">
        <v>63</v>
      </c>
      <c r="F458" s="118">
        <v>0</v>
      </c>
      <c r="G458" s="118">
        <v>0</v>
      </c>
      <c r="H458" s="118">
        <v>0</v>
      </c>
      <c r="I458" s="118">
        <v>0</v>
      </c>
    </row>
    <row r="459" spans="1:9" ht="12.75" customHeight="1" x14ac:dyDescent="0.2">
      <c r="A459" s="46" t="s">
        <v>83</v>
      </c>
      <c r="B459" s="41" t="s">
        <v>4</v>
      </c>
      <c r="C459" s="118">
        <f t="shared" si="86"/>
        <v>0</v>
      </c>
      <c r="D459" s="118">
        <v>0</v>
      </c>
      <c r="E459" s="172">
        <v>0</v>
      </c>
      <c r="F459" s="118">
        <v>0</v>
      </c>
      <c r="G459" s="118">
        <v>0</v>
      </c>
      <c r="H459" s="118">
        <v>0</v>
      </c>
      <c r="I459" s="118">
        <v>0</v>
      </c>
    </row>
    <row r="460" spans="1:9" ht="12.75" customHeight="1" x14ac:dyDescent="0.2">
      <c r="A460" s="38"/>
      <c r="B460" s="43" t="s">
        <v>5</v>
      </c>
      <c r="C460" s="118">
        <f t="shared" si="86"/>
        <v>0</v>
      </c>
      <c r="D460" s="118">
        <v>0</v>
      </c>
      <c r="E460" s="172">
        <v>0</v>
      </c>
      <c r="F460" s="118">
        <v>0</v>
      </c>
      <c r="G460" s="118">
        <v>0</v>
      </c>
      <c r="H460" s="118">
        <v>0</v>
      </c>
      <c r="I460" s="118">
        <v>0</v>
      </c>
    </row>
    <row r="461" spans="1:9" ht="12.75" customHeight="1" x14ac:dyDescent="0.2">
      <c r="A461" s="56" t="s">
        <v>79</v>
      </c>
      <c r="B461" s="41" t="s">
        <v>4</v>
      </c>
      <c r="C461" s="118">
        <f t="shared" si="86"/>
        <v>16</v>
      </c>
      <c r="D461" s="118">
        <f t="shared" ref="D461:I462" si="92">D463</f>
        <v>0</v>
      </c>
      <c r="E461" s="172">
        <f>+E463+E467+E465</f>
        <v>16</v>
      </c>
      <c r="F461" s="118">
        <f t="shared" si="92"/>
        <v>0</v>
      </c>
      <c r="G461" s="118">
        <f t="shared" si="92"/>
        <v>0</v>
      </c>
      <c r="H461" s="118">
        <f t="shared" si="92"/>
        <v>0</v>
      </c>
      <c r="I461" s="118">
        <f t="shared" si="92"/>
        <v>0</v>
      </c>
    </row>
    <row r="462" spans="1:9" ht="12.75" customHeight="1" x14ac:dyDescent="0.2">
      <c r="A462" s="38"/>
      <c r="B462" s="43" t="s">
        <v>5</v>
      </c>
      <c r="C462" s="118">
        <f t="shared" si="86"/>
        <v>16</v>
      </c>
      <c r="D462" s="118">
        <f t="shared" si="92"/>
        <v>0</v>
      </c>
      <c r="E462" s="172">
        <f>+E464+E468+E466</f>
        <v>16</v>
      </c>
      <c r="F462" s="118">
        <f t="shared" si="92"/>
        <v>0</v>
      </c>
      <c r="G462" s="118">
        <f t="shared" si="92"/>
        <v>0</v>
      </c>
      <c r="H462" s="118">
        <f t="shared" si="92"/>
        <v>0</v>
      </c>
      <c r="I462" s="118">
        <f t="shared" si="92"/>
        <v>0</v>
      </c>
    </row>
    <row r="463" spans="1:9" ht="12.75" customHeight="1" x14ac:dyDescent="0.2">
      <c r="A463" s="46" t="s">
        <v>148</v>
      </c>
      <c r="B463" s="41" t="s">
        <v>4</v>
      </c>
      <c r="C463" s="118">
        <f t="shared" si="86"/>
        <v>3</v>
      </c>
      <c r="D463" s="118">
        <v>0</v>
      </c>
      <c r="E463" s="172">
        <v>3</v>
      </c>
      <c r="F463" s="118">
        <v>0</v>
      </c>
      <c r="G463" s="118">
        <v>0</v>
      </c>
      <c r="H463" s="118">
        <v>0</v>
      </c>
      <c r="I463" s="118">
        <v>0</v>
      </c>
    </row>
    <row r="464" spans="1:9" ht="12.75" customHeight="1" x14ac:dyDescent="0.2">
      <c r="A464" s="19"/>
      <c r="B464" s="43" t="s">
        <v>5</v>
      </c>
      <c r="C464" s="82">
        <f t="shared" si="86"/>
        <v>3</v>
      </c>
      <c r="D464" s="82">
        <v>0</v>
      </c>
      <c r="E464" s="160">
        <v>3</v>
      </c>
      <c r="F464" s="82">
        <v>0</v>
      </c>
      <c r="G464" s="82">
        <v>0</v>
      </c>
      <c r="H464" s="82">
        <v>0</v>
      </c>
      <c r="I464" s="82">
        <v>0</v>
      </c>
    </row>
    <row r="465" spans="1:12" ht="12.75" customHeight="1" x14ac:dyDescent="0.2">
      <c r="A465" s="264" t="s">
        <v>173</v>
      </c>
      <c r="B465" s="47" t="s">
        <v>4</v>
      </c>
      <c r="C465" s="118">
        <f t="shared" si="86"/>
        <v>3</v>
      </c>
      <c r="D465" s="118">
        <v>0</v>
      </c>
      <c r="E465" s="172">
        <v>3</v>
      </c>
      <c r="F465" s="118">
        <v>0</v>
      </c>
      <c r="G465" s="118">
        <v>0</v>
      </c>
      <c r="H465" s="118">
        <v>0</v>
      </c>
      <c r="I465" s="118">
        <v>0</v>
      </c>
    </row>
    <row r="466" spans="1:12" ht="12.75" customHeight="1" x14ac:dyDescent="0.2">
      <c r="A466" s="265"/>
      <c r="B466" s="47" t="s">
        <v>5</v>
      </c>
      <c r="C466" s="82">
        <f t="shared" si="86"/>
        <v>3</v>
      </c>
      <c r="D466" s="82">
        <v>0</v>
      </c>
      <c r="E466" s="160">
        <v>3</v>
      </c>
      <c r="F466" s="82">
        <v>0</v>
      </c>
      <c r="G466" s="82">
        <v>0</v>
      </c>
      <c r="H466" s="82">
        <v>0</v>
      </c>
      <c r="I466" s="82">
        <v>0</v>
      </c>
    </row>
    <row r="467" spans="1:12" ht="12.75" customHeight="1" x14ac:dyDescent="0.2">
      <c r="A467" s="266" t="s">
        <v>174</v>
      </c>
      <c r="B467" s="41" t="s">
        <v>4</v>
      </c>
      <c r="C467" s="118">
        <f t="shared" si="86"/>
        <v>10</v>
      </c>
      <c r="D467" s="118">
        <v>0</v>
      </c>
      <c r="E467" s="172">
        <v>10</v>
      </c>
      <c r="F467" s="118">
        <v>0</v>
      </c>
      <c r="G467" s="118">
        <v>0</v>
      </c>
      <c r="H467" s="118">
        <v>0</v>
      </c>
      <c r="I467" s="118">
        <v>0</v>
      </c>
    </row>
    <row r="468" spans="1:12" ht="12.75" customHeight="1" x14ac:dyDescent="0.2">
      <c r="A468" s="267"/>
      <c r="B468" s="43" t="s">
        <v>5</v>
      </c>
      <c r="C468" s="82">
        <f t="shared" si="86"/>
        <v>10</v>
      </c>
      <c r="D468" s="82">
        <v>0</v>
      </c>
      <c r="E468" s="160">
        <v>10</v>
      </c>
      <c r="F468" s="82">
        <v>0</v>
      </c>
      <c r="G468" s="82">
        <v>0</v>
      </c>
      <c r="H468" s="82">
        <v>0</v>
      </c>
      <c r="I468" s="82">
        <v>0</v>
      </c>
    </row>
    <row r="469" spans="1:12" ht="12.75" customHeight="1" x14ac:dyDescent="0.2">
      <c r="A469" s="233" t="s">
        <v>134</v>
      </c>
      <c r="B469" s="234"/>
      <c r="C469" s="234"/>
      <c r="D469" s="234"/>
      <c r="E469" s="234"/>
      <c r="F469" s="234"/>
      <c r="G469" s="234"/>
      <c r="H469" s="234"/>
      <c r="I469" s="235"/>
      <c r="K469" s="36"/>
    </row>
    <row r="470" spans="1:12" ht="12.75" customHeight="1" x14ac:dyDescent="0.2">
      <c r="A470" s="49" t="s">
        <v>9</v>
      </c>
      <c r="B470" s="21" t="s">
        <v>4</v>
      </c>
      <c r="C470" s="82">
        <f t="shared" ref="C470:C507" si="93">D470+E470+F470+G470+H470+I470</f>
        <v>382</v>
      </c>
      <c r="D470" s="82">
        <f t="shared" ref="D470:I471" si="94">D472+D492</f>
        <v>0</v>
      </c>
      <c r="E470" s="82">
        <f t="shared" si="94"/>
        <v>382</v>
      </c>
      <c r="F470" s="82">
        <f t="shared" si="94"/>
        <v>0</v>
      </c>
      <c r="G470" s="82">
        <f t="shared" si="94"/>
        <v>0</v>
      </c>
      <c r="H470" s="82">
        <f t="shared" si="94"/>
        <v>0</v>
      </c>
      <c r="I470" s="82">
        <f t="shared" si="94"/>
        <v>0</v>
      </c>
      <c r="L470" s="112"/>
    </row>
    <row r="471" spans="1:12" ht="12.75" customHeight="1" x14ac:dyDescent="0.2">
      <c r="A471" s="38" t="s">
        <v>37</v>
      </c>
      <c r="B471" s="20" t="s">
        <v>5</v>
      </c>
      <c r="C471" s="82">
        <f t="shared" si="93"/>
        <v>382</v>
      </c>
      <c r="D471" s="82">
        <f t="shared" si="94"/>
        <v>0</v>
      </c>
      <c r="E471" s="82">
        <f t="shared" si="94"/>
        <v>382</v>
      </c>
      <c r="F471" s="82">
        <f t="shared" si="94"/>
        <v>0</v>
      </c>
      <c r="G471" s="82">
        <f t="shared" si="94"/>
        <v>0</v>
      </c>
      <c r="H471" s="82">
        <f t="shared" si="94"/>
        <v>0</v>
      </c>
      <c r="I471" s="82">
        <f t="shared" si="94"/>
        <v>0</v>
      </c>
    </row>
    <row r="472" spans="1:12" ht="12.75" customHeight="1" x14ac:dyDescent="0.2">
      <c r="A472" s="88" t="s">
        <v>22</v>
      </c>
      <c r="B472" s="21" t="s">
        <v>4</v>
      </c>
      <c r="C472" s="82">
        <f t="shared" si="93"/>
        <v>350</v>
      </c>
      <c r="D472" s="82">
        <f>D474</f>
        <v>0</v>
      </c>
      <c r="E472" s="82">
        <f t="shared" ref="E472:I475" si="95">E474</f>
        <v>350</v>
      </c>
      <c r="F472" s="82">
        <f t="shared" si="95"/>
        <v>0</v>
      </c>
      <c r="G472" s="82">
        <f t="shared" si="95"/>
        <v>0</v>
      </c>
      <c r="H472" s="82">
        <f t="shared" si="95"/>
        <v>0</v>
      </c>
      <c r="I472" s="82">
        <f t="shared" si="95"/>
        <v>0</v>
      </c>
    </row>
    <row r="473" spans="1:12" ht="12.75" customHeight="1" x14ac:dyDescent="0.2">
      <c r="A473" s="38" t="s">
        <v>80</v>
      </c>
      <c r="B473" s="20" t="s">
        <v>5</v>
      </c>
      <c r="C473" s="82">
        <f t="shared" si="93"/>
        <v>350</v>
      </c>
      <c r="D473" s="82">
        <f>D475</f>
        <v>0</v>
      </c>
      <c r="E473" s="82">
        <f t="shared" si="95"/>
        <v>350</v>
      </c>
      <c r="F473" s="82">
        <f t="shared" si="95"/>
        <v>0</v>
      </c>
      <c r="G473" s="82">
        <f t="shared" si="95"/>
        <v>0</v>
      </c>
      <c r="H473" s="82">
        <f t="shared" si="95"/>
        <v>0</v>
      </c>
      <c r="I473" s="82">
        <f t="shared" si="95"/>
        <v>0</v>
      </c>
    </row>
    <row r="474" spans="1:12" ht="12.75" customHeight="1" x14ac:dyDescent="0.2">
      <c r="A474" s="35" t="s">
        <v>132</v>
      </c>
      <c r="B474" s="15" t="s">
        <v>4</v>
      </c>
      <c r="C474" s="82">
        <f t="shared" si="93"/>
        <v>350</v>
      </c>
      <c r="D474" s="82">
        <f>D476</f>
        <v>0</v>
      </c>
      <c r="E474" s="82">
        <f t="shared" si="95"/>
        <v>350</v>
      </c>
      <c r="F474" s="82">
        <f t="shared" si="95"/>
        <v>0</v>
      </c>
      <c r="G474" s="82">
        <f t="shared" si="95"/>
        <v>0</v>
      </c>
      <c r="H474" s="82">
        <f t="shared" si="95"/>
        <v>0</v>
      </c>
      <c r="I474" s="82">
        <f t="shared" si="95"/>
        <v>0</v>
      </c>
    </row>
    <row r="475" spans="1:12" ht="12.75" customHeight="1" x14ac:dyDescent="0.2">
      <c r="A475" s="31"/>
      <c r="B475" s="20" t="s">
        <v>5</v>
      </c>
      <c r="C475" s="82">
        <f t="shared" si="93"/>
        <v>350</v>
      </c>
      <c r="D475" s="82">
        <f>D477</f>
        <v>0</v>
      </c>
      <c r="E475" s="82">
        <f t="shared" si="95"/>
        <v>350</v>
      </c>
      <c r="F475" s="82">
        <f t="shared" si="95"/>
        <v>0</v>
      </c>
      <c r="G475" s="82">
        <f t="shared" si="95"/>
        <v>0</v>
      </c>
      <c r="H475" s="82">
        <f t="shared" si="95"/>
        <v>0</v>
      </c>
      <c r="I475" s="82">
        <f t="shared" si="95"/>
        <v>0</v>
      </c>
    </row>
    <row r="476" spans="1:12" ht="12.75" customHeight="1" x14ac:dyDescent="0.2">
      <c r="A476" s="49" t="s">
        <v>78</v>
      </c>
      <c r="B476" s="21" t="s">
        <v>4</v>
      </c>
      <c r="C476" s="82">
        <f t="shared" si="93"/>
        <v>350</v>
      </c>
      <c r="D476" s="82">
        <f t="shared" ref="D476:I477" si="96">D478+D486</f>
        <v>0</v>
      </c>
      <c r="E476" s="100">
        <f t="shared" si="96"/>
        <v>350</v>
      </c>
      <c r="F476" s="82">
        <f t="shared" si="96"/>
        <v>0</v>
      </c>
      <c r="G476" s="82">
        <f t="shared" si="96"/>
        <v>0</v>
      </c>
      <c r="H476" s="82">
        <f t="shared" si="96"/>
        <v>0</v>
      </c>
      <c r="I476" s="82">
        <f t="shared" si="96"/>
        <v>0</v>
      </c>
    </row>
    <row r="477" spans="1:12" ht="12.75" customHeight="1" x14ac:dyDescent="0.2">
      <c r="A477" s="19"/>
      <c r="B477" s="20" t="s">
        <v>5</v>
      </c>
      <c r="C477" s="82">
        <f t="shared" si="93"/>
        <v>350</v>
      </c>
      <c r="D477" s="82">
        <f t="shared" si="96"/>
        <v>0</v>
      </c>
      <c r="E477" s="100">
        <f t="shared" si="96"/>
        <v>350</v>
      </c>
      <c r="F477" s="82">
        <f t="shared" si="96"/>
        <v>0</v>
      </c>
      <c r="G477" s="82">
        <f t="shared" si="96"/>
        <v>0</v>
      </c>
      <c r="H477" s="82">
        <f t="shared" si="96"/>
        <v>0</v>
      </c>
      <c r="I477" s="82">
        <f t="shared" si="96"/>
        <v>0</v>
      </c>
    </row>
    <row r="478" spans="1:12" ht="12.75" customHeight="1" x14ac:dyDescent="0.2">
      <c r="A478" s="23" t="s">
        <v>74</v>
      </c>
      <c r="B478" s="21" t="s">
        <v>4</v>
      </c>
      <c r="C478" s="82">
        <f t="shared" si="93"/>
        <v>270</v>
      </c>
      <c r="D478" s="82">
        <f>D480+D502</f>
        <v>0</v>
      </c>
      <c r="E478" s="160">
        <f>E480+E482+E484</f>
        <v>270</v>
      </c>
      <c r="F478" s="82">
        <f t="shared" ref="F478:I479" si="97">F480</f>
        <v>0</v>
      </c>
      <c r="G478" s="82">
        <f t="shared" si="97"/>
        <v>0</v>
      </c>
      <c r="H478" s="82">
        <f t="shared" si="97"/>
        <v>0</v>
      </c>
      <c r="I478" s="82">
        <f t="shared" si="97"/>
        <v>0</v>
      </c>
    </row>
    <row r="479" spans="1:12" ht="12.75" customHeight="1" x14ac:dyDescent="0.2">
      <c r="A479" s="19"/>
      <c r="B479" s="20" t="s">
        <v>5</v>
      </c>
      <c r="C479" s="82">
        <f t="shared" si="93"/>
        <v>270</v>
      </c>
      <c r="D479" s="82">
        <f>D481+D503</f>
        <v>0</v>
      </c>
      <c r="E479" s="160">
        <f>E481+E483+E485</f>
        <v>270</v>
      </c>
      <c r="F479" s="82">
        <f t="shared" si="97"/>
        <v>0</v>
      </c>
      <c r="G479" s="82">
        <f t="shared" si="97"/>
        <v>0</v>
      </c>
      <c r="H479" s="82">
        <f t="shared" si="97"/>
        <v>0</v>
      </c>
      <c r="I479" s="82">
        <f t="shared" si="97"/>
        <v>0</v>
      </c>
    </row>
    <row r="480" spans="1:12" s="74" customFormat="1" ht="25.5" customHeight="1" x14ac:dyDescent="0.2">
      <c r="A480" s="166" t="s">
        <v>84</v>
      </c>
      <c r="B480" s="41" t="s">
        <v>4</v>
      </c>
      <c r="C480" s="118">
        <f t="shared" si="93"/>
        <v>150</v>
      </c>
      <c r="D480" s="118">
        <v>0</v>
      </c>
      <c r="E480" s="172">
        <v>150</v>
      </c>
      <c r="F480" s="118">
        <v>0</v>
      </c>
      <c r="G480" s="118">
        <v>0</v>
      </c>
      <c r="H480" s="118">
        <v>0</v>
      </c>
      <c r="I480" s="118">
        <v>0</v>
      </c>
    </row>
    <row r="481" spans="1:9" s="74" customFormat="1" ht="12.75" customHeight="1" x14ac:dyDescent="0.2">
      <c r="A481" s="38"/>
      <c r="B481" s="43" t="s">
        <v>5</v>
      </c>
      <c r="C481" s="118">
        <f t="shared" si="93"/>
        <v>150</v>
      </c>
      <c r="D481" s="118">
        <v>0</v>
      </c>
      <c r="E481" s="172">
        <v>150</v>
      </c>
      <c r="F481" s="118">
        <v>0</v>
      </c>
      <c r="G481" s="118">
        <v>0</v>
      </c>
      <c r="H481" s="118">
        <v>0</v>
      </c>
      <c r="I481" s="118">
        <v>0</v>
      </c>
    </row>
    <row r="482" spans="1:9" s="74" customFormat="1" ht="12.75" customHeight="1" x14ac:dyDescent="0.2">
      <c r="A482" s="46" t="s">
        <v>149</v>
      </c>
      <c r="B482" s="47" t="s">
        <v>4</v>
      </c>
      <c r="C482" s="118">
        <f t="shared" si="93"/>
        <v>60</v>
      </c>
      <c r="D482" s="118">
        <v>0</v>
      </c>
      <c r="E482" s="172">
        <v>60</v>
      </c>
      <c r="F482" s="118">
        <v>0</v>
      </c>
      <c r="G482" s="118">
        <v>0</v>
      </c>
      <c r="H482" s="118">
        <v>0</v>
      </c>
      <c r="I482" s="118">
        <v>0</v>
      </c>
    </row>
    <row r="483" spans="1:9" s="74" customFormat="1" ht="12.75" customHeight="1" x14ac:dyDescent="0.2">
      <c r="A483" s="38"/>
      <c r="B483" s="47" t="s">
        <v>5</v>
      </c>
      <c r="C483" s="118">
        <f t="shared" si="93"/>
        <v>60</v>
      </c>
      <c r="D483" s="118">
        <v>0</v>
      </c>
      <c r="E483" s="172">
        <v>60</v>
      </c>
      <c r="F483" s="118">
        <v>0</v>
      </c>
      <c r="G483" s="118">
        <v>0</v>
      </c>
      <c r="H483" s="118">
        <v>0</v>
      </c>
      <c r="I483" s="118">
        <v>0</v>
      </c>
    </row>
    <row r="484" spans="1:9" s="74" customFormat="1" ht="28.5" customHeight="1" x14ac:dyDescent="0.2">
      <c r="A484" s="166" t="s">
        <v>150</v>
      </c>
      <c r="B484" s="41" t="s">
        <v>4</v>
      </c>
      <c r="C484" s="118">
        <f t="shared" si="93"/>
        <v>60</v>
      </c>
      <c r="D484" s="118">
        <v>0</v>
      </c>
      <c r="E484" s="172">
        <v>60</v>
      </c>
      <c r="F484" s="118">
        <v>0</v>
      </c>
      <c r="G484" s="118">
        <v>0</v>
      </c>
      <c r="H484" s="118">
        <v>0</v>
      </c>
      <c r="I484" s="118">
        <v>0</v>
      </c>
    </row>
    <row r="485" spans="1:9" s="74" customFormat="1" ht="12.75" customHeight="1" x14ac:dyDescent="0.2">
      <c r="A485" s="38"/>
      <c r="B485" s="43" t="s">
        <v>5</v>
      </c>
      <c r="C485" s="118">
        <f t="shared" si="93"/>
        <v>60</v>
      </c>
      <c r="D485" s="118">
        <v>0</v>
      </c>
      <c r="E485" s="172">
        <v>60</v>
      </c>
      <c r="F485" s="118">
        <v>0</v>
      </c>
      <c r="G485" s="118">
        <v>0</v>
      </c>
      <c r="H485" s="118">
        <v>0</v>
      </c>
      <c r="I485" s="118">
        <v>0</v>
      </c>
    </row>
    <row r="486" spans="1:9" ht="12.75" customHeight="1" x14ac:dyDescent="0.2">
      <c r="A486" s="142" t="s">
        <v>75</v>
      </c>
      <c r="B486" s="41" t="s">
        <v>4</v>
      </c>
      <c r="C486" s="118">
        <f t="shared" si="93"/>
        <v>80</v>
      </c>
      <c r="D486" s="118">
        <f t="shared" ref="D486:I487" si="98">D488</f>
        <v>0</v>
      </c>
      <c r="E486" s="172">
        <f>E488+E490</f>
        <v>80</v>
      </c>
      <c r="F486" s="118">
        <f t="shared" si="98"/>
        <v>0</v>
      </c>
      <c r="G486" s="118">
        <f t="shared" si="98"/>
        <v>0</v>
      </c>
      <c r="H486" s="118">
        <f t="shared" si="98"/>
        <v>0</v>
      </c>
      <c r="I486" s="118">
        <f t="shared" si="98"/>
        <v>0</v>
      </c>
    </row>
    <row r="487" spans="1:9" ht="12.75" customHeight="1" x14ac:dyDescent="0.2">
      <c r="A487" s="38"/>
      <c r="B487" s="43" t="s">
        <v>5</v>
      </c>
      <c r="C487" s="118">
        <f t="shared" si="93"/>
        <v>80</v>
      </c>
      <c r="D487" s="118">
        <f t="shared" si="98"/>
        <v>0</v>
      </c>
      <c r="E487" s="172">
        <f>E489+E491</f>
        <v>80</v>
      </c>
      <c r="F487" s="118">
        <f t="shared" si="98"/>
        <v>0</v>
      </c>
      <c r="G487" s="118">
        <f t="shared" si="98"/>
        <v>0</v>
      </c>
      <c r="H487" s="118">
        <f t="shared" si="98"/>
        <v>0</v>
      </c>
      <c r="I487" s="118">
        <f t="shared" si="98"/>
        <v>0</v>
      </c>
    </row>
    <row r="488" spans="1:9" ht="25.5" customHeight="1" x14ac:dyDescent="0.2">
      <c r="A488" s="166" t="s">
        <v>151</v>
      </c>
      <c r="B488" s="21" t="s">
        <v>4</v>
      </c>
      <c r="C488" s="82">
        <f t="shared" si="93"/>
        <v>35</v>
      </c>
      <c r="D488" s="82">
        <v>0</v>
      </c>
      <c r="E488" s="171">
        <v>35</v>
      </c>
      <c r="F488" s="82">
        <v>0</v>
      </c>
      <c r="G488" s="82">
        <v>0</v>
      </c>
      <c r="H488" s="82">
        <v>0</v>
      </c>
      <c r="I488" s="82">
        <v>0</v>
      </c>
    </row>
    <row r="489" spans="1:9" ht="12.75" customHeight="1" x14ac:dyDescent="0.2">
      <c r="A489" s="24"/>
      <c r="B489" s="20" t="s">
        <v>5</v>
      </c>
      <c r="C489" s="82">
        <f t="shared" si="93"/>
        <v>35</v>
      </c>
      <c r="D489" s="82">
        <v>0</v>
      </c>
      <c r="E489" s="160">
        <v>35</v>
      </c>
      <c r="F489" s="82">
        <v>0</v>
      </c>
      <c r="G489" s="82">
        <v>0</v>
      </c>
      <c r="H489" s="82">
        <v>0</v>
      </c>
      <c r="I489" s="82">
        <v>0</v>
      </c>
    </row>
    <row r="490" spans="1:9" ht="24" customHeight="1" x14ac:dyDescent="0.2">
      <c r="A490" s="166" t="s">
        <v>152</v>
      </c>
      <c r="B490" s="15" t="s">
        <v>4</v>
      </c>
      <c r="C490" s="82">
        <f t="shared" si="93"/>
        <v>45</v>
      </c>
      <c r="D490" s="82">
        <v>0</v>
      </c>
      <c r="E490" s="160">
        <v>45</v>
      </c>
      <c r="F490" s="82">
        <v>0</v>
      </c>
      <c r="G490" s="82">
        <v>0</v>
      </c>
      <c r="H490" s="82">
        <v>0</v>
      </c>
      <c r="I490" s="82">
        <v>0</v>
      </c>
    </row>
    <row r="491" spans="1:9" ht="12.75" customHeight="1" x14ac:dyDescent="0.2">
      <c r="A491" s="24"/>
      <c r="B491" s="15" t="s">
        <v>5</v>
      </c>
      <c r="C491" s="82">
        <f t="shared" si="93"/>
        <v>45</v>
      </c>
      <c r="D491" s="82">
        <v>0</v>
      </c>
      <c r="E491" s="160">
        <v>45</v>
      </c>
      <c r="F491" s="82">
        <v>0</v>
      </c>
      <c r="G491" s="82">
        <v>0</v>
      </c>
      <c r="H491" s="82">
        <v>0</v>
      </c>
      <c r="I491" s="82">
        <v>0</v>
      </c>
    </row>
    <row r="492" spans="1:9" ht="12.75" customHeight="1" x14ac:dyDescent="0.2">
      <c r="A492" s="87" t="s">
        <v>21</v>
      </c>
      <c r="B492" s="41" t="s">
        <v>4</v>
      </c>
      <c r="C492" s="82">
        <f t="shared" si="93"/>
        <v>32</v>
      </c>
      <c r="D492" s="82">
        <f>D494</f>
        <v>0</v>
      </c>
      <c r="E492" s="171">
        <f t="shared" ref="E492:I495" si="99">E494</f>
        <v>32</v>
      </c>
      <c r="F492" s="82">
        <f t="shared" si="99"/>
        <v>0</v>
      </c>
      <c r="G492" s="82">
        <f t="shared" si="99"/>
        <v>0</v>
      </c>
      <c r="H492" s="82">
        <f t="shared" si="99"/>
        <v>0</v>
      </c>
      <c r="I492" s="82">
        <f t="shared" si="99"/>
        <v>0</v>
      </c>
    </row>
    <row r="493" spans="1:9" ht="12.75" customHeight="1" x14ac:dyDescent="0.2">
      <c r="A493" s="60" t="s">
        <v>73</v>
      </c>
      <c r="B493" s="43" t="s">
        <v>5</v>
      </c>
      <c r="C493" s="82">
        <f t="shared" si="93"/>
        <v>32</v>
      </c>
      <c r="D493" s="82">
        <f>D495</f>
        <v>0</v>
      </c>
      <c r="E493" s="171">
        <f t="shared" si="99"/>
        <v>32</v>
      </c>
      <c r="F493" s="82">
        <f t="shared" si="99"/>
        <v>0</v>
      </c>
      <c r="G493" s="82">
        <f t="shared" si="99"/>
        <v>0</v>
      </c>
      <c r="H493" s="82">
        <f t="shared" si="99"/>
        <v>0</v>
      </c>
      <c r="I493" s="82">
        <f t="shared" si="99"/>
        <v>0</v>
      </c>
    </row>
    <row r="494" spans="1:9" ht="12.75" customHeight="1" x14ac:dyDescent="0.2">
      <c r="A494" s="35" t="s">
        <v>132</v>
      </c>
      <c r="B494" s="15" t="s">
        <v>4</v>
      </c>
      <c r="C494" s="82">
        <f t="shared" si="93"/>
        <v>32</v>
      </c>
      <c r="D494" s="82">
        <f>D496</f>
        <v>0</v>
      </c>
      <c r="E494" s="82">
        <f t="shared" si="99"/>
        <v>32</v>
      </c>
      <c r="F494" s="82">
        <f t="shared" si="99"/>
        <v>0</v>
      </c>
      <c r="G494" s="82">
        <f t="shared" si="99"/>
        <v>0</v>
      </c>
      <c r="H494" s="82">
        <f t="shared" si="99"/>
        <v>0</v>
      </c>
      <c r="I494" s="82">
        <f t="shared" si="99"/>
        <v>0</v>
      </c>
    </row>
    <row r="495" spans="1:9" ht="12.75" customHeight="1" x14ac:dyDescent="0.2">
      <c r="A495" s="31"/>
      <c r="B495" s="20" t="s">
        <v>5</v>
      </c>
      <c r="C495" s="82">
        <f t="shared" si="93"/>
        <v>32</v>
      </c>
      <c r="D495" s="82">
        <f>D497</f>
        <v>0</v>
      </c>
      <c r="E495" s="82">
        <f t="shared" si="99"/>
        <v>32</v>
      </c>
      <c r="F495" s="82">
        <f t="shared" si="99"/>
        <v>0</v>
      </c>
      <c r="G495" s="82">
        <f t="shared" si="99"/>
        <v>0</v>
      </c>
      <c r="H495" s="82">
        <f t="shared" si="99"/>
        <v>0</v>
      </c>
      <c r="I495" s="82">
        <f t="shared" si="99"/>
        <v>0</v>
      </c>
    </row>
    <row r="496" spans="1:9" ht="12.75" customHeight="1" x14ac:dyDescent="0.2">
      <c r="A496" s="46" t="s">
        <v>78</v>
      </c>
      <c r="B496" s="41" t="s">
        <v>4</v>
      </c>
      <c r="C496" s="82">
        <f t="shared" si="93"/>
        <v>32</v>
      </c>
      <c r="D496" s="82">
        <f t="shared" ref="D496:I497" si="100">D498+D504</f>
        <v>0</v>
      </c>
      <c r="E496" s="100">
        <f t="shared" si="100"/>
        <v>32</v>
      </c>
      <c r="F496" s="82">
        <f t="shared" si="100"/>
        <v>0</v>
      </c>
      <c r="G496" s="82">
        <f t="shared" si="100"/>
        <v>0</v>
      </c>
      <c r="H496" s="82">
        <f t="shared" si="100"/>
        <v>0</v>
      </c>
      <c r="I496" s="82">
        <f t="shared" si="100"/>
        <v>0</v>
      </c>
    </row>
    <row r="497" spans="1:9" ht="12.75" customHeight="1" x14ac:dyDescent="0.2">
      <c r="A497" s="24"/>
      <c r="B497" s="43" t="s">
        <v>5</v>
      </c>
      <c r="C497" s="82">
        <f t="shared" si="93"/>
        <v>32</v>
      </c>
      <c r="D497" s="82">
        <f t="shared" si="100"/>
        <v>0</v>
      </c>
      <c r="E497" s="100">
        <f t="shared" si="100"/>
        <v>32</v>
      </c>
      <c r="F497" s="82">
        <f t="shared" si="100"/>
        <v>0</v>
      </c>
      <c r="G497" s="82">
        <f t="shared" si="100"/>
        <v>0</v>
      </c>
      <c r="H497" s="82">
        <f t="shared" si="100"/>
        <v>0</v>
      </c>
      <c r="I497" s="82">
        <f t="shared" si="100"/>
        <v>0</v>
      </c>
    </row>
    <row r="498" spans="1:9" ht="12.75" hidden="1" customHeight="1" x14ac:dyDescent="0.2">
      <c r="A498" s="166" t="s">
        <v>74</v>
      </c>
      <c r="B498" s="47" t="s">
        <v>4</v>
      </c>
      <c r="C498" s="82">
        <f t="shared" si="93"/>
        <v>0</v>
      </c>
      <c r="D498" s="82">
        <f t="shared" ref="D498:D499" si="101">D500</f>
        <v>0</v>
      </c>
      <c r="E498" s="100">
        <f>E500+E502</f>
        <v>0</v>
      </c>
      <c r="F498" s="100">
        <f t="shared" ref="F498:I499" si="102">F500+F502</f>
        <v>0</v>
      </c>
      <c r="G498" s="100">
        <f t="shared" si="102"/>
        <v>0</v>
      </c>
      <c r="H498" s="100">
        <f t="shared" si="102"/>
        <v>0</v>
      </c>
      <c r="I498" s="100">
        <f t="shared" si="102"/>
        <v>0</v>
      </c>
    </row>
    <row r="499" spans="1:9" ht="12.75" hidden="1" customHeight="1" x14ac:dyDescent="0.2">
      <c r="A499" s="165"/>
      <c r="B499" s="43" t="s">
        <v>5</v>
      </c>
      <c r="C499" s="82">
        <f t="shared" si="93"/>
        <v>0</v>
      </c>
      <c r="D499" s="82">
        <f t="shared" si="101"/>
        <v>0</v>
      </c>
      <c r="E499" s="100">
        <f>E501+E503</f>
        <v>0</v>
      </c>
      <c r="F499" s="100">
        <f t="shared" si="102"/>
        <v>0</v>
      </c>
      <c r="G499" s="100">
        <f t="shared" si="102"/>
        <v>0</v>
      </c>
      <c r="H499" s="100">
        <f t="shared" si="102"/>
        <v>0</v>
      </c>
      <c r="I499" s="100">
        <f t="shared" si="102"/>
        <v>0</v>
      </c>
    </row>
    <row r="500" spans="1:9" ht="12.75" hidden="1" customHeight="1" x14ac:dyDescent="0.2">
      <c r="A500" s="166" t="s">
        <v>97</v>
      </c>
      <c r="B500" s="41" t="s">
        <v>4</v>
      </c>
      <c r="C500" s="82">
        <f t="shared" si="93"/>
        <v>0</v>
      </c>
      <c r="D500" s="82">
        <v>0</v>
      </c>
      <c r="E500" s="149">
        <v>0</v>
      </c>
      <c r="F500" s="82">
        <v>0</v>
      </c>
      <c r="G500" s="82">
        <v>0</v>
      </c>
      <c r="H500" s="82">
        <v>0</v>
      </c>
      <c r="I500" s="82">
        <v>0</v>
      </c>
    </row>
    <row r="501" spans="1:9" ht="12.75" hidden="1" customHeight="1" x14ac:dyDescent="0.2">
      <c r="A501" s="165"/>
      <c r="B501" s="43" t="s">
        <v>5</v>
      </c>
      <c r="C501" s="82">
        <f t="shared" si="93"/>
        <v>0</v>
      </c>
      <c r="D501" s="82">
        <v>0</v>
      </c>
      <c r="E501" s="149">
        <v>0</v>
      </c>
      <c r="F501" s="82">
        <v>0</v>
      </c>
      <c r="G501" s="82">
        <v>0</v>
      </c>
      <c r="H501" s="82">
        <v>0</v>
      </c>
      <c r="I501" s="82">
        <v>0</v>
      </c>
    </row>
    <row r="502" spans="1:9" ht="12.75" hidden="1" customHeight="1" x14ac:dyDescent="0.2">
      <c r="A502" s="46" t="s">
        <v>85</v>
      </c>
      <c r="B502" s="41" t="s">
        <v>4</v>
      </c>
      <c r="C502" s="82">
        <f t="shared" si="93"/>
        <v>0</v>
      </c>
      <c r="D502" s="82">
        <v>0</v>
      </c>
      <c r="E502" s="150">
        <v>0</v>
      </c>
      <c r="F502" s="82">
        <v>0</v>
      </c>
      <c r="G502" s="82">
        <v>0</v>
      </c>
      <c r="H502" s="82">
        <v>0</v>
      </c>
      <c r="I502" s="82">
        <v>0</v>
      </c>
    </row>
    <row r="503" spans="1:9" ht="12.75" hidden="1" customHeight="1" x14ac:dyDescent="0.2">
      <c r="A503" s="19"/>
      <c r="B503" s="43" t="s">
        <v>5</v>
      </c>
      <c r="C503" s="82">
        <f t="shared" si="93"/>
        <v>0</v>
      </c>
      <c r="D503" s="82">
        <v>0</v>
      </c>
      <c r="E503" s="150">
        <v>0</v>
      </c>
      <c r="F503" s="82">
        <v>0</v>
      </c>
      <c r="G503" s="82">
        <v>0</v>
      </c>
      <c r="H503" s="82">
        <v>0</v>
      </c>
      <c r="I503" s="82">
        <v>0</v>
      </c>
    </row>
    <row r="504" spans="1:9" ht="12.75" customHeight="1" x14ac:dyDescent="0.2">
      <c r="A504" s="49" t="s">
        <v>77</v>
      </c>
      <c r="B504" s="47" t="s">
        <v>4</v>
      </c>
      <c r="C504" s="82">
        <f t="shared" si="93"/>
        <v>32</v>
      </c>
      <c r="D504" s="82">
        <f t="shared" ref="D504:I505" si="103">D506</f>
        <v>0</v>
      </c>
      <c r="E504" s="100">
        <f t="shared" si="103"/>
        <v>32</v>
      </c>
      <c r="F504" s="82">
        <f t="shared" si="103"/>
        <v>0</v>
      </c>
      <c r="G504" s="82">
        <f t="shared" si="103"/>
        <v>0</v>
      </c>
      <c r="H504" s="82">
        <f t="shared" si="103"/>
        <v>0</v>
      </c>
      <c r="I504" s="82">
        <f t="shared" si="103"/>
        <v>0</v>
      </c>
    </row>
    <row r="505" spans="1:9" ht="12.75" customHeight="1" x14ac:dyDescent="0.2">
      <c r="A505" s="161"/>
      <c r="B505" s="47" t="s">
        <v>5</v>
      </c>
      <c r="C505" s="82">
        <f t="shared" si="93"/>
        <v>32</v>
      </c>
      <c r="D505" s="82">
        <f t="shared" si="103"/>
        <v>0</v>
      </c>
      <c r="E505" s="100">
        <f t="shared" si="103"/>
        <v>32</v>
      </c>
      <c r="F505" s="82">
        <f t="shared" si="103"/>
        <v>0</v>
      </c>
      <c r="G505" s="82">
        <f t="shared" si="103"/>
        <v>0</v>
      </c>
      <c r="H505" s="82">
        <f t="shared" si="103"/>
        <v>0</v>
      </c>
      <c r="I505" s="82">
        <f t="shared" si="103"/>
        <v>0</v>
      </c>
    </row>
    <row r="506" spans="1:9" ht="12.75" customHeight="1" x14ac:dyDescent="0.2">
      <c r="A506" s="46" t="s">
        <v>170</v>
      </c>
      <c r="B506" s="41" t="s">
        <v>4</v>
      </c>
      <c r="C506" s="82">
        <f t="shared" si="93"/>
        <v>32</v>
      </c>
      <c r="D506" s="82">
        <v>0</v>
      </c>
      <c r="E506" s="160">
        <v>32</v>
      </c>
      <c r="F506" s="82">
        <v>0</v>
      </c>
      <c r="G506" s="82">
        <v>0</v>
      </c>
      <c r="H506" s="82">
        <v>0</v>
      </c>
      <c r="I506" s="82">
        <v>0</v>
      </c>
    </row>
    <row r="507" spans="1:9" ht="12.75" customHeight="1" x14ac:dyDescent="0.2">
      <c r="A507" s="165"/>
      <c r="B507" s="43" t="s">
        <v>5</v>
      </c>
      <c r="C507" s="82">
        <f t="shared" si="93"/>
        <v>32</v>
      </c>
      <c r="D507" s="82">
        <v>0</v>
      </c>
      <c r="E507" s="160">
        <v>32</v>
      </c>
      <c r="F507" s="82">
        <v>0</v>
      </c>
      <c r="G507" s="82">
        <v>0</v>
      </c>
      <c r="H507" s="82">
        <v>0</v>
      </c>
      <c r="I507" s="82">
        <v>0</v>
      </c>
    </row>
    <row r="508" spans="1:9" ht="12.75" customHeight="1" x14ac:dyDescent="0.2">
      <c r="A508" s="258" t="s">
        <v>153</v>
      </c>
      <c r="B508" s="259"/>
      <c r="C508" s="259"/>
      <c r="D508" s="259"/>
      <c r="E508" s="259"/>
      <c r="F508" s="259"/>
      <c r="G508" s="259"/>
      <c r="H508" s="259"/>
      <c r="I508" s="260"/>
    </row>
    <row r="509" spans="1:9" ht="12.75" customHeight="1" x14ac:dyDescent="0.2">
      <c r="A509" s="49" t="s">
        <v>9</v>
      </c>
      <c r="B509" s="21" t="s">
        <v>4</v>
      </c>
      <c r="C509" s="82">
        <f t="shared" ref="C509:C520" si="104">D509+E509+F509+G509+H509+I509</f>
        <v>209</v>
      </c>
      <c r="D509" s="82">
        <f t="shared" ref="D509:I510" si="105">D511+D521</f>
        <v>0</v>
      </c>
      <c r="E509" s="100">
        <f>E511</f>
        <v>209</v>
      </c>
      <c r="F509" s="82">
        <f t="shared" si="105"/>
        <v>0</v>
      </c>
      <c r="G509" s="82">
        <f t="shared" si="105"/>
        <v>0</v>
      </c>
      <c r="H509" s="82">
        <f t="shared" si="105"/>
        <v>0</v>
      </c>
      <c r="I509" s="82">
        <f t="shared" si="105"/>
        <v>0</v>
      </c>
    </row>
    <row r="510" spans="1:9" ht="12.75" customHeight="1" x14ac:dyDescent="0.2">
      <c r="A510" s="38" t="s">
        <v>37</v>
      </c>
      <c r="B510" s="20" t="s">
        <v>5</v>
      </c>
      <c r="C510" s="82">
        <f t="shared" si="104"/>
        <v>209</v>
      </c>
      <c r="D510" s="82">
        <f t="shared" si="105"/>
        <v>0</v>
      </c>
      <c r="E510" s="100">
        <f>E512</f>
        <v>209</v>
      </c>
      <c r="F510" s="82">
        <f t="shared" si="105"/>
        <v>0</v>
      </c>
      <c r="G510" s="82">
        <f t="shared" si="105"/>
        <v>0</v>
      </c>
      <c r="H510" s="82">
        <f t="shared" si="105"/>
        <v>0</v>
      </c>
      <c r="I510" s="82">
        <f t="shared" si="105"/>
        <v>0</v>
      </c>
    </row>
    <row r="511" spans="1:9" ht="12.75" customHeight="1" x14ac:dyDescent="0.2">
      <c r="A511" s="88" t="s">
        <v>116</v>
      </c>
      <c r="B511" s="41" t="s">
        <v>4</v>
      </c>
      <c r="C511" s="82">
        <f t="shared" si="104"/>
        <v>209</v>
      </c>
      <c r="D511" s="82">
        <f>D513</f>
        <v>0</v>
      </c>
      <c r="E511" s="82">
        <f t="shared" ref="E511:I514" si="106">E513</f>
        <v>209</v>
      </c>
      <c r="F511" s="82">
        <f t="shared" si="106"/>
        <v>0</v>
      </c>
      <c r="G511" s="82">
        <f t="shared" si="106"/>
        <v>0</v>
      </c>
      <c r="H511" s="82">
        <f t="shared" si="106"/>
        <v>0</v>
      </c>
      <c r="I511" s="82">
        <f t="shared" si="106"/>
        <v>0</v>
      </c>
    </row>
    <row r="512" spans="1:9" ht="12.75" customHeight="1" x14ac:dyDescent="0.2">
      <c r="A512" s="38" t="s">
        <v>86</v>
      </c>
      <c r="B512" s="43" t="s">
        <v>5</v>
      </c>
      <c r="C512" s="82">
        <f t="shared" si="104"/>
        <v>209</v>
      </c>
      <c r="D512" s="82">
        <f>D514</f>
        <v>0</v>
      </c>
      <c r="E512" s="82">
        <f t="shared" si="106"/>
        <v>209</v>
      </c>
      <c r="F512" s="82">
        <f t="shared" si="106"/>
        <v>0</v>
      </c>
      <c r="G512" s="82">
        <f t="shared" si="106"/>
        <v>0</v>
      </c>
      <c r="H512" s="82">
        <f t="shared" si="106"/>
        <v>0</v>
      </c>
      <c r="I512" s="82">
        <f t="shared" si="106"/>
        <v>0</v>
      </c>
    </row>
    <row r="513" spans="1:11" ht="12.75" customHeight="1" x14ac:dyDescent="0.2">
      <c r="A513" s="35" t="s">
        <v>132</v>
      </c>
      <c r="B513" s="15" t="s">
        <v>4</v>
      </c>
      <c r="C513" s="82">
        <f t="shared" si="104"/>
        <v>209</v>
      </c>
      <c r="D513" s="82">
        <f>D515</f>
        <v>0</v>
      </c>
      <c r="E513" s="82">
        <f t="shared" si="106"/>
        <v>209</v>
      </c>
      <c r="F513" s="82">
        <f t="shared" si="106"/>
        <v>0</v>
      </c>
      <c r="G513" s="82">
        <f t="shared" si="106"/>
        <v>0</v>
      </c>
      <c r="H513" s="82">
        <f t="shared" si="106"/>
        <v>0</v>
      </c>
      <c r="I513" s="82">
        <f t="shared" si="106"/>
        <v>0</v>
      </c>
    </row>
    <row r="514" spans="1:11" ht="12.75" customHeight="1" x14ac:dyDescent="0.2">
      <c r="A514" s="31"/>
      <c r="B514" s="20" t="s">
        <v>5</v>
      </c>
      <c r="C514" s="82">
        <f t="shared" si="104"/>
        <v>209</v>
      </c>
      <c r="D514" s="82">
        <f>D516</f>
        <v>0</v>
      </c>
      <c r="E514" s="82">
        <f t="shared" si="106"/>
        <v>209</v>
      </c>
      <c r="F514" s="82">
        <f t="shared" si="106"/>
        <v>0</v>
      </c>
      <c r="G514" s="82">
        <f t="shared" si="106"/>
        <v>0</v>
      </c>
      <c r="H514" s="82">
        <f t="shared" si="106"/>
        <v>0</v>
      </c>
      <c r="I514" s="82">
        <f t="shared" si="106"/>
        <v>0</v>
      </c>
    </row>
    <row r="515" spans="1:11" ht="12.75" customHeight="1" x14ac:dyDescent="0.2">
      <c r="A515" s="46" t="s">
        <v>78</v>
      </c>
      <c r="B515" s="42" t="s">
        <v>4</v>
      </c>
      <c r="C515" s="82">
        <f t="shared" si="104"/>
        <v>209</v>
      </c>
      <c r="D515" s="82">
        <f t="shared" ref="D515:I518" si="107">D517</f>
        <v>0</v>
      </c>
      <c r="E515" s="100">
        <f t="shared" si="107"/>
        <v>209</v>
      </c>
      <c r="F515" s="82">
        <f t="shared" si="107"/>
        <v>0</v>
      </c>
      <c r="G515" s="82">
        <f t="shared" si="107"/>
        <v>0</v>
      </c>
      <c r="H515" s="82">
        <f t="shared" si="107"/>
        <v>0</v>
      </c>
      <c r="I515" s="82">
        <f t="shared" si="107"/>
        <v>0</v>
      </c>
    </row>
    <row r="516" spans="1:11" ht="12.75" customHeight="1" x14ac:dyDescent="0.2">
      <c r="A516" s="19"/>
      <c r="B516" s="51" t="s">
        <v>5</v>
      </c>
      <c r="C516" s="82">
        <f t="shared" si="104"/>
        <v>209</v>
      </c>
      <c r="D516" s="82">
        <f t="shared" si="107"/>
        <v>0</v>
      </c>
      <c r="E516" s="100">
        <f t="shared" si="107"/>
        <v>209</v>
      </c>
      <c r="F516" s="82">
        <f t="shared" si="107"/>
        <v>0</v>
      </c>
      <c r="G516" s="82">
        <f t="shared" si="107"/>
        <v>0</v>
      </c>
      <c r="H516" s="82">
        <f t="shared" si="107"/>
        <v>0</v>
      </c>
      <c r="I516" s="82">
        <f t="shared" si="107"/>
        <v>0</v>
      </c>
    </row>
    <row r="517" spans="1:11" ht="12.75" customHeight="1" x14ac:dyDescent="0.2">
      <c r="A517" s="25" t="s">
        <v>74</v>
      </c>
      <c r="B517" s="41" t="s">
        <v>4</v>
      </c>
      <c r="C517" s="82">
        <f t="shared" si="104"/>
        <v>209</v>
      </c>
      <c r="D517" s="82">
        <f t="shared" si="107"/>
        <v>0</v>
      </c>
      <c r="E517" s="100">
        <f t="shared" si="107"/>
        <v>209</v>
      </c>
      <c r="F517" s="82">
        <f t="shared" si="107"/>
        <v>0</v>
      </c>
      <c r="G517" s="82">
        <f t="shared" si="107"/>
        <v>0</v>
      </c>
      <c r="H517" s="82">
        <f t="shared" si="107"/>
        <v>0</v>
      </c>
      <c r="I517" s="82">
        <f t="shared" si="107"/>
        <v>0</v>
      </c>
    </row>
    <row r="518" spans="1:11" ht="12.75" customHeight="1" x14ac:dyDescent="0.2">
      <c r="A518" s="19"/>
      <c r="B518" s="43" t="s">
        <v>5</v>
      </c>
      <c r="C518" s="82">
        <f t="shared" si="104"/>
        <v>209</v>
      </c>
      <c r="D518" s="82">
        <f t="shared" si="107"/>
        <v>0</v>
      </c>
      <c r="E518" s="100">
        <f t="shared" si="107"/>
        <v>209</v>
      </c>
      <c r="F518" s="82">
        <f t="shared" si="107"/>
        <v>0</v>
      </c>
      <c r="G518" s="82">
        <f t="shared" si="107"/>
        <v>0</v>
      </c>
      <c r="H518" s="82">
        <f t="shared" si="107"/>
        <v>0</v>
      </c>
      <c r="I518" s="82">
        <f t="shared" si="107"/>
        <v>0</v>
      </c>
    </row>
    <row r="519" spans="1:11" ht="12.75" customHeight="1" x14ac:dyDescent="0.2">
      <c r="A519" s="49" t="s">
        <v>154</v>
      </c>
      <c r="B519" s="41" t="s">
        <v>4</v>
      </c>
      <c r="C519" s="82">
        <f t="shared" si="104"/>
        <v>209</v>
      </c>
      <c r="D519" s="82">
        <v>0</v>
      </c>
      <c r="E519" s="160">
        <v>209</v>
      </c>
      <c r="F519" s="82">
        <v>0</v>
      </c>
      <c r="G519" s="82">
        <v>0</v>
      </c>
      <c r="H519" s="82">
        <v>0</v>
      </c>
      <c r="I519" s="82">
        <v>0</v>
      </c>
    </row>
    <row r="520" spans="1:11" ht="12.75" customHeight="1" x14ac:dyDescent="0.2">
      <c r="A520" s="19"/>
      <c r="B520" s="43" t="s">
        <v>5</v>
      </c>
      <c r="C520" s="82">
        <f t="shared" si="104"/>
        <v>209</v>
      </c>
      <c r="D520" s="82">
        <v>0</v>
      </c>
      <c r="E520" s="160">
        <v>209</v>
      </c>
      <c r="F520" s="82">
        <v>0</v>
      </c>
      <c r="G520" s="82">
        <v>0</v>
      </c>
      <c r="H520" s="82">
        <v>0</v>
      </c>
      <c r="I520" s="82">
        <v>0</v>
      </c>
    </row>
    <row r="521" spans="1:11" ht="12.75" customHeight="1" x14ac:dyDescent="0.2">
      <c r="A521" s="258" t="s">
        <v>196</v>
      </c>
      <c r="B521" s="259"/>
      <c r="C521" s="259"/>
      <c r="D521" s="259"/>
      <c r="E521" s="259"/>
      <c r="F521" s="259"/>
      <c r="G521" s="259"/>
      <c r="H521" s="259"/>
      <c r="I521" s="260"/>
      <c r="K521" s="36"/>
    </row>
    <row r="522" spans="1:11" ht="12.75" customHeight="1" x14ac:dyDescent="0.2">
      <c r="A522" s="49" t="s">
        <v>9</v>
      </c>
      <c r="B522" s="21" t="s">
        <v>4</v>
      </c>
      <c r="C522" s="82">
        <f t="shared" ref="C522:C545" si="108">D522+E522+F522+G522+H522+I522</f>
        <v>3015</v>
      </c>
      <c r="D522" s="82">
        <f t="shared" ref="D522:I523" si="109">D524+D534</f>
        <v>0</v>
      </c>
      <c r="E522" s="100">
        <f t="shared" si="109"/>
        <v>3015</v>
      </c>
      <c r="F522" s="82">
        <f t="shared" si="109"/>
        <v>0</v>
      </c>
      <c r="G522" s="82">
        <f t="shared" si="109"/>
        <v>0</v>
      </c>
      <c r="H522" s="82">
        <f t="shared" si="109"/>
        <v>0</v>
      </c>
      <c r="I522" s="82">
        <f t="shared" si="109"/>
        <v>0</v>
      </c>
    </row>
    <row r="523" spans="1:11" ht="12.75" customHeight="1" x14ac:dyDescent="0.2">
      <c r="A523" s="38" t="s">
        <v>37</v>
      </c>
      <c r="B523" s="20" t="s">
        <v>5</v>
      </c>
      <c r="C523" s="82">
        <f t="shared" si="108"/>
        <v>3015</v>
      </c>
      <c r="D523" s="82">
        <f t="shared" si="109"/>
        <v>0</v>
      </c>
      <c r="E523" s="100">
        <f t="shared" si="109"/>
        <v>3015</v>
      </c>
      <c r="F523" s="82">
        <f t="shared" si="109"/>
        <v>0</v>
      </c>
      <c r="G523" s="82">
        <f t="shared" si="109"/>
        <v>0</v>
      </c>
      <c r="H523" s="82">
        <f t="shared" si="109"/>
        <v>0</v>
      </c>
      <c r="I523" s="82">
        <f t="shared" si="109"/>
        <v>0</v>
      </c>
    </row>
    <row r="524" spans="1:11" ht="12.75" customHeight="1" x14ac:dyDescent="0.2">
      <c r="A524" s="88" t="s">
        <v>116</v>
      </c>
      <c r="B524" s="41" t="s">
        <v>4</v>
      </c>
      <c r="C524" s="82">
        <f t="shared" si="108"/>
        <v>3015</v>
      </c>
      <c r="D524" s="82">
        <f>D526</f>
        <v>0</v>
      </c>
      <c r="E524" s="82">
        <f t="shared" ref="E524:I527" si="110">E526</f>
        <v>3015</v>
      </c>
      <c r="F524" s="82">
        <f t="shared" si="110"/>
        <v>0</v>
      </c>
      <c r="G524" s="82">
        <f t="shared" si="110"/>
        <v>0</v>
      </c>
      <c r="H524" s="82">
        <f t="shared" si="110"/>
        <v>0</v>
      </c>
      <c r="I524" s="82">
        <f t="shared" si="110"/>
        <v>0</v>
      </c>
    </row>
    <row r="525" spans="1:11" ht="12.75" customHeight="1" x14ac:dyDescent="0.2">
      <c r="A525" s="38" t="s">
        <v>86</v>
      </c>
      <c r="B525" s="43" t="s">
        <v>5</v>
      </c>
      <c r="C525" s="82">
        <f t="shared" si="108"/>
        <v>3015</v>
      </c>
      <c r="D525" s="82">
        <f>D527</f>
        <v>0</v>
      </c>
      <c r="E525" s="82">
        <f t="shared" si="110"/>
        <v>3015</v>
      </c>
      <c r="F525" s="82">
        <f t="shared" si="110"/>
        <v>0</v>
      </c>
      <c r="G525" s="82">
        <f t="shared" si="110"/>
        <v>0</v>
      </c>
      <c r="H525" s="82">
        <f t="shared" si="110"/>
        <v>0</v>
      </c>
      <c r="I525" s="82">
        <f t="shared" si="110"/>
        <v>0</v>
      </c>
    </row>
    <row r="526" spans="1:11" ht="12.75" customHeight="1" x14ac:dyDescent="0.2">
      <c r="A526" s="35" t="s">
        <v>132</v>
      </c>
      <c r="B526" s="15" t="s">
        <v>4</v>
      </c>
      <c r="C526" s="82">
        <f t="shared" si="108"/>
        <v>3015</v>
      </c>
      <c r="D526" s="82">
        <f>D528</f>
        <v>0</v>
      </c>
      <c r="E526" s="82">
        <f t="shared" si="110"/>
        <v>3015</v>
      </c>
      <c r="F526" s="82">
        <f t="shared" si="110"/>
        <v>0</v>
      </c>
      <c r="G526" s="82">
        <f t="shared" si="110"/>
        <v>0</v>
      </c>
      <c r="H526" s="82">
        <f t="shared" si="110"/>
        <v>0</v>
      </c>
      <c r="I526" s="82">
        <f t="shared" si="110"/>
        <v>0</v>
      </c>
    </row>
    <row r="527" spans="1:11" ht="12.75" customHeight="1" x14ac:dyDescent="0.2">
      <c r="A527" s="31"/>
      <c r="B527" s="20" t="s">
        <v>5</v>
      </c>
      <c r="C527" s="82">
        <f t="shared" si="108"/>
        <v>3015</v>
      </c>
      <c r="D527" s="82">
        <f>D529</f>
        <v>0</v>
      </c>
      <c r="E527" s="82">
        <f t="shared" si="110"/>
        <v>3015</v>
      </c>
      <c r="F527" s="82">
        <f t="shared" si="110"/>
        <v>0</v>
      </c>
      <c r="G527" s="82">
        <f t="shared" si="110"/>
        <v>0</v>
      </c>
      <c r="H527" s="82">
        <f t="shared" si="110"/>
        <v>0</v>
      </c>
      <c r="I527" s="82">
        <f t="shared" si="110"/>
        <v>0</v>
      </c>
    </row>
    <row r="528" spans="1:11" ht="12.75" customHeight="1" x14ac:dyDescent="0.2">
      <c r="A528" s="46" t="s">
        <v>78</v>
      </c>
      <c r="B528" s="42" t="s">
        <v>4</v>
      </c>
      <c r="C528" s="82">
        <f t="shared" si="108"/>
        <v>3015</v>
      </c>
      <c r="D528" s="82">
        <f t="shared" ref="D528:I531" si="111">D530</f>
        <v>0</v>
      </c>
      <c r="E528" s="100">
        <f t="shared" si="111"/>
        <v>3015</v>
      </c>
      <c r="F528" s="82">
        <f t="shared" si="111"/>
        <v>0</v>
      </c>
      <c r="G528" s="82">
        <f t="shared" si="111"/>
        <v>0</v>
      </c>
      <c r="H528" s="82">
        <f t="shared" si="111"/>
        <v>0</v>
      </c>
      <c r="I528" s="82">
        <f t="shared" si="111"/>
        <v>0</v>
      </c>
    </row>
    <row r="529" spans="1:9" ht="12.75" customHeight="1" x14ac:dyDescent="0.2">
      <c r="A529" s="19"/>
      <c r="B529" s="51" t="s">
        <v>5</v>
      </c>
      <c r="C529" s="82">
        <f t="shared" si="108"/>
        <v>3015</v>
      </c>
      <c r="D529" s="82">
        <f t="shared" si="111"/>
        <v>0</v>
      </c>
      <c r="E529" s="100">
        <f t="shared" si="111"/>
        <v>3015</v>
      </c>
      <c r="F529" s="82">
        <f t="shared" si="111"/>
        <v>0</v>
      </c>
      <c r="G529" s="82">
        <f t="shared" si="111"/>
        <v>0</v>
      </c>
      <c r="H529" s="82">
        <f t="shared" si="111"/>
        <v>0</v>
      </c>
      <c r="I529" s="82">
        <f t="shared" si="111"/>
        <v>0</v>
      </c>
    </row>
    <row r="530" spans="1:9" ht="12.75" customHeight="1" x14ac:dyDescent="0.2">
      <c r="A530" s="25" t="s">
        <v>74</v>
      </c>
      <c r="B530" s="41" t="s">
        <v>4</v>
      </c>
      <c r="C530" s="82">
        <f t="shared" si="108"/>
        <v>3015</v>
      </c>
      <c r="D530" s="82">
        <f t="shared" si="111"/>
        <v>0</v>
      </c>
      <c r="E530" s="100">
        <f t="shared" si="111"/>
        <v>3015</v>
      </c>
      <c r="F530" s="82">
        <f t="shared" si="111"/>
        <v>0</v>
      </c>
      <c r="G530" s="82">
        <f t="shared" si="111"/>
        <v>0</v>
      </c>
      <c r="H530" s="82">
        <f t="shared" si="111"/>
        <v>0</v>
      </c>
      <c r="I530" s="82">
        <f t="shared" si="111"/>
        <v>0</v>
      </c>
    </row>
    <row r="531" spans="1:9" ht="12.75" customHeight="1" x14ac:dyDescent="0.2">
      <c r="A531" s="19"/>
      <c r="B531" s="43" t="s">
        <v>5</v>
      </c>
      <c r="C531" s="82">
        <f t="shared" si="108"/>
        <v>3015</v>
      </c>
      <c r="D531" s="82">
        <f t="shared" si="111"/>
        <v>0</v>
      </c>
      <c r="E531" s="100">
        <f t="shared" si="111"/>
        <v>3015</v>
      </c>
      <c r="F531" s="82">
        <f t="shared" si="111"/>
        <v>0</v>
      </c>
      <c r="G531" s="82">
        <f t="shared" si="111"/>
        <v>0</v>
      </c>
      <c r="H531" s="82">
        <f t="shared" si="111"/>
        <v>0</v>
      </c>
      <c r="I531" s="82">
        <f t="shared" si="111"/>
        <v>0</v>
      </c>
    </row>
    <row r="532" spans="1:9" ht="25.5" customHeight="1" x14ac:dyDescent="0.2">
      <c r="A532" s="161" t="s">
        <v>258</v>
      </c>
      <c r="B532" s="41" t="s">
        <v>4</v>
      </c>
      <c r="C532" s="82">
        <f t="shared" si="108"/>
        <v>3015</v>
      </c>
      <c r="D532" s="82">
        <v>0</v>
      </c>
      <c r="E532" s="160">
        <v>3015</v>
      </c>
      <c r="F532" s="82">
        <v>0</v>
      </c>
      <c r="G532" s="82">
        <v>0</v>
      </c>
      <c r="H532" s="82">
        <v>0</v>
      </c>
      <c r="I532" s="82">
        <v>0</v>
      </c>
    </row>
    <row r="533" spans="1:9" ht="12.75" customHeight="1" x14ac:dyDescent="0.2">
      <c r="A533" s="19"/>
      <c r="B533" s="43" t="s">
        <v>5</v>
      </c>
      <c r="C533" s="82">
        <f t="shared" si="108"/>
        <v>3015</v>
      </c>
      <c r="D533" s="82">
        <v>0</v>
      </c>
      <c r="E533" s="160">
        <v>3015</v>
      </c>
      <c r="F533" s="82">
        <v>0</v>
      </c>
      <c r="G533" s="82">
        <v>0</v>
      </c>
      <c r="H533" s="82">
        <v>0</v>
      </c>
      <c r="I533" s="82">
        <v>0</v>
      </c>
    </row>
    <row r="534" spans="1:9" ht="12.75" hidden="1" customHeight="1" x14ac:dyDescent="0.2">
      <c r="A534" s="143" t="s">
        <v>21</v>
      </c>
      <c r="B534" s="41" t="s">
        <v>4</v>
      </c>
      <c r="C534" s="82">
        <f t="shared" si="108"/>
        <v>0</v>
      </c>
      <c r="D534" s="82">
        <f>D536</f>
        <v>0</v>
      </c>
      <c r="E534" s="82">
        <f t="shared" ref="E534:I537" si="112">E536</f>
        <v>0</v>
      </c>
      <c r="F534" s="82">
        <f t="shared" si="112"/>
        <v>0</v>
      </c>
      <c r="G534" s="82">
        <f t="shared" si="112"/>
        <v>0</v>
      </c>
      <c r="H534" s="82">
        <f t="shared" si="112"/>
        <v>0</v>
      </c>
      <c r="I534" s="82">
        <f t="shared" si="112"/>
        <v>0</v>
      </c>
    </row>
    <row r="535" spans="1:9" ht="12.75" hidden="1" customHeight="1" x14ac:dyDescent="0.2">
      <c r="A535" s="24" t="s">
        <v>73</v>
      </c>
      <c r="B535" s="57" t="s">
        <v>5</v>
      </c>
      <c r="C535" s="82">
        <f t="shared" si="108"/>
        <v>0</v>
      </c>
      <c r="D535" s="82">
        <f>D537</f>
        <v>0</v>
      </c>
      <c r="E535" s="82">
        <f t="shared" si="112"/>
        <v>0</v>
      </c>
      <c r="F535" s="82">
        <f t="shared" si="112"/>
        <v>0</v>
      </c>
      <c r="G535" s="82">
        <f t="shared" si="112"/>
        <v>0</v>
      </c>
      <c r="H535" s="82">
        <f t="shared" si="112"/>
        <v>0</v>
      </c>
      <c r="I535" s="82">
        <f t="shared" si="112"/>
        <v>0</v>
      </c>
    </row>
    <row r="536" spans="1:9" ht="12.75" hidden="1" customHeight="1" x14ac:dyDescent="0.2">
      <c r="A536" s="35" t="s">
        <v>132</v>
      </c>
      <c r="B536" s="15" t="s">
        <v>4</v>
      </c>
      <c r="C536" s="82">
        <f t="shared" si="108"/>
        <v>0</v>
      </c>
      <c r="D536" s="82">
        <f>D538</f>
        <v>0</v>
      </c>
      <c r="E536" s="82">
        <f t="shared" si="112"/>
        <v>0</v>
      </c>
      <c r="F536" s="82">
        <f t="shared" si="112"/>
        <v>0</v>
      </c>
      <c r="G536" s="82">
        <f t="shared" si="112"/>
        <v>0</v>
      </c>
      <c r="H536" s="82">
        <f t="shared" si="112"/>
        <v>0</v>
      </c>
      <c r="I536" s="82">
        <f t="shared" si="112"/>
        <v>0</v>
      </c>
    </row>
    <row r="537" spans="1:9" ht="12.75" hidden="1" customHeight="1" x14ac:dyDescent="0.2">
      <c r="A537" s="31"/>
      <c r="B537" s="20" t="s">
        <v>5</v>
      </c>
      <c r="C537" s="82">
        <f t="shared" si="108"/>
        <v>0</v>
      </c>
      <c r="D537" s="82">
        <f>D539</f>
        <v>0</v>
      </c>
      <c r="E537" s="82">
        <f t="shared" si="112"/>
        <v>0</v>
      </c>
      <c r="F537" s="82">
        <f t="shared" si="112"/>
        <v>0</v>
      </c>
      <c r="G537" s="82">
        <f t="shared" si="112"/>
        <v>0</v>
      </c>
      <c r="H537" s="82">
        <f t="shared" si="112"/>
        <v>0</v>
      </c>
      <c r="I537" s="82">
        <f t="shared" si="112"/>
        <v>0</v>
      </c>
    </row>
    <row r="538" spans="1:9" ht="12.75" hidden="1" customHeight="1" x14ac:dyDescent="0.2">
      <c r="A538" s="46" t="s">
        <v>78</v>
      </c>
      <c r="B538" s="41" t="s">
        <v>4</v>
      </c>
      <c r="C538" s="82">
        <f t="shared" si="108"/>
        <v>0</v>
      </c>
      <c r="D538" s="82">
        <f t="shared" ref="D538:I539" si="113">D540+D542+D544</f>
        <v>0</v>
      </c>
      <c r="E538" s="100">
        <f t="shared" si="113"/>
        <v>0</v>
      </c>
      <c r="F538" s="82">
        <f t="shared" si="113"/>
        <v>0</v>
      </c>
      <c r="G538" s="82">
        <f t="shared" si="113"/>
        <v>0</v>
      </c>
      <c r="H538" s="82">
        <f t="shared" si="113"/>
        <v>0</v>
      </c>
      <c r="I538" s="82">
        <f t="shared" si="113"/>
        <v>0</v>
      </c>
    </row>
    <row r="539" spans="1:9" ht="12.75" hidden="1" customHeight="1" x14ac:dyDescent="0.2">
      <c r="A539" s="24"/>
      <c r="B539" s="57" t="s">
        <v>5</v>
      </c>
      <c r="C539" s="82">
        <f t="shared" si="108"/>
        <v>0</v>
      </c>
      <c r="D539" s="82">
        <f t="shared" si="113"/>
        <v>0</v>
      </c>
      <c r="E539" s="100">
        <f t="shared" si="113"/>
        <v>0</v>
      </c>
      <c r="F539" s="82">
        <f t="shared" si="113"/>
        <v>0</v>
      </c>
      <c r="G539" s="82">
        <f t="shared" si="113"/>
        <v>0</v>
      </c>
      <c r="H539" s="82">
        <f t="shared" si="113"/>
        <v>0</v>
      </c>
      <c r="I539" s="82">
        <f t="shared" si="113"/>
        <v>0</v>
      </c>
    </row>
    <row r="540" spans="1:9" ht="12.75" hidden="1" customHeight="1" x14ac:dyDescent="0.2">
      <c r="A540" s="161" t="s">
        <v>74</v>
      </c>
      <c r="B540" s="41" t="s">
        <v>4</v>
      </c>
      <c r="C540" s="82">
        <f t="shared" si="108"/>
        <v>0</v>
      </c>
      <c r="D540" s="82">
        <v>0</v>
      </c>
      <c r="E540" s="100">
        <v>0</v>
      </c>
      <c r="F540" s="82">
        <v>0</v>
      </c>
      <c r="G540" s="82">
        <v>0</v>
      </c>
      <c r="H540" s="82">
        <v>0</v>
      </c>
      <c r="I540" s="82">
        <v>0</v>
      </c>
    </row>
    <row r="541" spans="1:9" ht="12.75" hidden="1" customHeight="1" x14ac:dyDescent="0.2">
      <c r="A541" s="19"/>
      <c r="B541" s="43" t="s">
        <v>5</v>
      </c>
      <c r="C541" s="82">
        <f t="shared" si="108"/>
        <v>0</v>
      </c>
      <c r="D541" s="82">
        <v>0</v>
      </c>
      <c r="E541" s="100">
        <v>0</v>
      </c>
      <c r="F541" s="82">
        <v>0</v>
      </c>
      <c r="G541" s="82">
        <v>0</v>
      </c>
      <c r="H541" s="82">
        <v>0</v>
      </c>
      <c r="I541" s="82">
        <v>0</v>
      </c>
    </row>
    <row r="542" spans="1:9" ht="12.75" hidden="1" customHeight="1" x14ac:dyDescent="0.2">
      <c r="A542" s="49" t="s">
        <v>77</v>
      </c>
      <c r="B542" s="54" t="s">
        <v>4</v>
      </c>
      <c r="C542" s="82">
        <f t="shared" si="108"/>
        <v>0</v>
      </c>
      <c r="D542" s="82">
        <v>0</v>
      </c>
      <c r="E542" s="100">
        <v>0</v>
      </c>
      <c r="F542" s="82">
        <v>0</v>
      </c>
      <c r="G542" s="82">
        <v>0</v>
      </c>
      <c r="H542" s="82">
        <v>0</v>
      </c>
      <c r="I542" s="82">
        <v>0</v>
      </c>
    </row>
    <row r="543" spans="1:9" ht="12.75" hidden="1" customHeight="1" x14ac:dyDescent="0.2">
      <c r="A543" s="14"/>
      <c r="B543" s="54" t="s">
        <v>5</v>
      </c>
      <c r="C543" s="82">
        <f t="shared" si="108"/>
        <v>0</v>
      </c>
      <c r="D543" s="82">
        <v>0</v>
      </c>
      <c r="E543" s="100">
        <v>0</v>
      </c>
      <c r="F543" s="82">
        <v>0</v>
      </c>
      <c r="G543" s="82">
        <v>0</v>
      </c>
      <c r="H543" s="82">
        <v>0</v>
      </c>
      <c r="I543" s="82">
        <v>0</v>
      </c>
    </row>
    <row r="544" spans="1:9" ht="12.75" hidden="1" customHeight="1" x14ac:dyDescent="0.2">
      <c r="A544" s="56" t="s">
        <v>79</v>
      </c>
      <c r="B544" s="41" t="s">
        <v>4</v>
      </c>
      <c r="C544" s="82">
        <f t="shared" si="108"/>
        <v>0</v>
      </c>
      <c r="D544" s="82">
        <v>0</v>
      </c>
      <c r="E544" s="100">
        <v>0</v>
      </c>
      <c r="F544" s="82">
        <v>0</v>
      </c>
      <c r="G544" s="82">
        <v>0</v>
      </c>
      <c r="H544" s="82">
        <v>0</v>
      </c>
      <c r="I544" s="82">
        <v>0</v>
      </c>
    </row>
    <row r="545" spans="1:11" ht="12.75" hidden="1" customHeight="1" x14ac:dyDescent="0.2">
      <c r="A545" s="19"/>
      <c r="B545" s="43" t="s">
        <v>5</v>
      </c>
      <c r="C545" s="82">
        <f t="shared" si="108"/>
        <v>0</v>
      </c>
      <c r="D545" s="82">
        <v>0</v>
      </c>
      <c r="E545" s="100">
        <v>0</v>
      </c>
      <c r="F545" s="82">
        <v>0</v>
      </c>
      <c r="G545" s="82">
        <v>0</v>
      </c>
      <c r="H545" s="82">
        <v>0</v>
      </c>
      <c r="I545" s="82">
        <v>0</v>
      </c>
    </row>
    <row r="546" spans="1:11" ht="12.75" hidden="1" customHeight="1" x14ac:dyDescent="0.2">
      <c r="A546" s="271" t="s">
        <v>121</v>
      </c>
      <c r="B546" s="272"/>
      <c r="C546" s="272"/>
      <c r="D546" s="272"/>
      <c r="E546" s="272"/>
      <c r="F546" s="272"/>
      <c r="G546" s="272"/>
      <c r="H546" s="272"/>
      <c r="I546" s="273"/>
      <c r="K546" s="36"/>
    </row>
    <row r="547" spans="1:11" ht="12.75" hidden="1" customHeight="1" x14ac:dyDescent="0.2">
      <c r="A547" s="58" t="s">
        <v>9</v>
      </c>
      <c r="B547" s="41" t="s">
        <v>4</v>
      </c>
      <c r="C547" s="82">
        <f t="shared" ref="C547:C558" si="114">D547+E547+F547+G547+H547+I547</f>
        <v>0</v>
      </c>
      <c r="D547" s="82">
        <f t="shared" ref="D547:I556" si="115">D549</f>
        <v>0</v>
      </c>
      <c r="E547" s="100">
        <f t="shared" si="115"/>
        <v>0</v>
      </c>
      <c r="F547" s="82">
        <f t="shared" si="115"/>
        <v>0</v>
      </c>
      <c r="G547" s="82">
        <f t="shared" si="115"/>
        <v>0</v>
      </c>
      <c r="H547" s="82">
        <f t="shared" si="115"/>
        <v>0</v>
      </c>
      <c r="I547" s="82">
        <f t="shared" si="115"/>
        <v>0</v>
      </c>
    </row>
    <row r="548" spans="1:11" ht="13.5" hidden="1" customHeight="1" x14ac:dyDescent="0.2">
      <c r="A548" s="59" t="s">
        <v>37</v>
      </c>
      <c r="B548" s="43" t="s">
        <v>5</v>
      </c>
      <c r="C548" s="82">
        <f t="shared" si="114"/>
        <v>0</v>
      </c>
      <c r="D548" s="82">
        <f t="shared" si="115"/>
        <v>0</v>
      </c>
      <c r="E548" s="100">
        <f t="shared" si="115"/>
        <v>0</v>
      </c>
      <c r="F548" s="82">
        <f t="shared" si="115"/>
        <v>0</v>
      </c>
      <c r="G548" s="82">
        <f t="shared" si="115"/>
        <v>0</v>
      </c>
      <c r="H548" s="82">
        <f t="shared" si="115"/>
        <v>0</v>
      </c>
      <c r="I548" s="82">
        <f t="shared" si="115"/>
        <v>0</v>
      </c>
    </row>
    <row r="549" spans="1:11" ht="12.75" hidden="1" customHeight="1" x14ac:dyDescent="0.2">
      <c r="A549" s="87" t="s">
        <v>21</v>
      </c>
      <c r="B549" s="41" t="s">
        <v>4</v>
      </c>
      <c r="C549" s="82">
        <f t="shared" si="114"/>
        <v>0</v>
      </c>
      <c r="D549" s="82">
        <f t="shared" si="115"/>
        <v>0</v>
      </c>
      <c r="E549" s="82">
        <f t="shared" si="115"/>
        <v>0</v>
      </c>
      <c r="F549" s="82">
        <f t="shared" si="115"/>
        <v>0</v>
      </c>
      <c r="G549" s="82">
        <f t="shared" si="115"/>
        <v>0</v>
      </c>
      <c r="H549" s="82">
        <f t="shared" si="115"/>
        <v>0</v>
      </c>
      <c r="I549" s="82">
        <f t="shared" si="115"/>
        <v>0</v>
      </c>
    </row>
    <row r="550" spans="1:11" ht="12.75" hidden="1" customHeight="1" x14ac:dyDescent="0.2">
      <c r="A550" s="60" t="s">
        <v>73</v>
      </c>
      <c r="B550" s="43" t="s">
        <v>5</v>
      </c>
      <c r="C550" s="82">
        <f t="shared" si="114"/>
        <v>0</v>
      </c>
      <c r="D550" s="82">
        <f t="shared" si="115"/>
        <v>0</v>
      </c>
      <c r="E550" s="82">
        <f t="shared" si="115"/>
        <v>0</v>
      </c>
      <c r="F550" s="82">
        <f t="shared" si="115"/>
        <v>0</v>
      </c>
      <c r="G550" s="82">
        <f t="shared" si="115"/>
        <v>0</v>
      </c>
      <c r="H550" s="82">
        <f t="shared" si="115"/>
        <v>0</v>
      </c>
      <c r="I550" s="82">
        <f t="shared" si="115"/>
        <v>0</v>
      </c>
    </row>
    <row r="551" spans="1:11" ht="12.75" hidden="1" customHeight="1" x14ac:dyDescent="0.2">
      <c r="A551" s="35" t="s">
        <v>132</v>
      </c>
      <c r="B551" s="15" t="s">
        <v>4</v>
      </c>
      <c r="C551" s="82">
        <f t="shared" si="114"/>
        <v>0</v>
      </c>
      <c r="D551" s="82">
        <f t="shared" si="115"/>
        <v>0</v>
      </c>
      <c r="E551" s="82">
        <f t="shared" si="115"/>
        <v>0</v>
      </c>
      <c r="F551" s="82">
        <f t="shared" si="115"/>
        <v>0</v>
      </c>
      <c r="G551" s="82">
        <f t="shared" si="115"/>
        <v>0</v>
      </c>
      <c r="H551" s="82">
        <f t="shared" si="115"/>
        <v>0</v>
      </c>
      <c r="I551" s="82">
        <f t="shared" si="115"/>
        <v>0</v>
      </c>
    </row>
    <row r="552" spans="1:11" ht="12.75" hidden="1" customHeight="1" x14ac:dyDescent="0.2">
      <c r="A552" s="31"/>
      <c r="B552" s="20" t="s">
        <v>5</v>
      </c>
      <c r="C552" s="82">
        <f t="shared" si="114"/>
        <v>0</v>
      </c>
      <c r="D552" s="82">
        <f t="shared" si="115"/>
        <v>0</v>
      </c>
      <c r="E552" s="82">
        <f t="shared" si="115"/>
        <v>0</v>
      </c>
      <c r="F552" s="82">
        <f t="shared" si="115"/>
        <v>0</v>
      </c>
      <c r="G552" s="82">
        <f t="shared" si="115"/>
        <v>0</v>
      </c>
      <c r="H552" s="82">
        <f t="shared" si="115"/>
        <v>0</v>
      </c>
      <c r="I552" s="82">
        <f t="shared" si="115"/>
        <v>0</v>
      </c>
    </row>
    <row r="553" spans="1:11" ht="12.75" hidden="1" customHeight="1" x14ac:dyDescent="0.2">
      <c r="A553" s="46" t="s">
        <v>78</v>
      </c>
      <c r="B553" s="41" t="s">
        <v>4</v>
      </c>
      <c r="C553" s="82">
        <f t="shared" si="114"/>
        <v>0</v>
      </c>
      <c r="D553" s="82">
        <f t="shared" si="115"/>
        <v>0</v>
      </c>
      <c r="E553" s="100">
        <f>E555</f>
        <v>0</v>
      </c>
      <c r="F553" s="100">
        <f t="shared" si="115"/>
        <v>0</v>
      </c>
      <c r="G553" s="100">
        <f t="shared" si="115"/>
        <v>0</v>
      </c>
      <c r="H553" s="100">
        <f t="shared" si="115"/>
        <v>0</v>
      </c>
      <c r="I553" s="100">
        <f t="shared" si="115"/>
        <v>0</v>
      </c>
    </row>
    <row r="554" spans="1:11" ht="12.75" hidden="1" customHeight="1" x14ac:dyDescent="0.2">
      <c r="A554" s="61"/>
      <c r="B554" s="43" t="s">
        <v>5</v>
      </c>
      <c r="C554" s="82">
        <f t="shared" si="114"/>
        <v>0</v>
      </c>
      <c r="D554" s="82">
        <f t="shared" si="115"/>
        <v>0</v>
      </c>
      <c r="E554" s="100">
        <f>E556</f>
        <v>0</v>
      </c>
      <c r="F554" s="100">
        <f t="shared" si="115"/>
        <v>0</v>
      </c>
      <c r="G554" s="100">
        <f t="shared" si="115"/>
        <v>0</v>
      </c>
      <c r="H554" s="100">
        <f t="shared" si="115"/>
        <v>0</v>
      </c>
      <c r="I554" s="100">
        <f t="shared" si="115"/>
        <v>0</v>
      </c>
    </row>
    <row r="555" spans="1:11" ht="12.75" hidden="1" customHeight="1" x14ac:dyDescent="0.2">
      <c r="A555" s="166" t="s">
        <v>74</v>
      </c>
      <c r="B555" s="47" t="s">
        <v>4</v>
      </c>
      <c r="C555" s="82">
        <f t="shared" si="114"/>
        <v>0</v>
      </c>
      <c r="D555" s="82">
        <f t="shared" si="115"/>
        <v>0</v>
      </c>
      <c r="E555" s="100">
        <f>E557</f>
        <v>0</v>
      </c>
      <c r="F555" s="100">
        <f t="shared" si="115"/>
        <v>0</v>
      </c>
      <c r="G555" s="100">
        <f t="shared" si="115"/>
        <v>0</v>
      </c>
      <c r="H555" s="100">
        <f t="shared" si="115"/>
        <v>0</v>
      </c>
      <c r="I555" s="100">
        <f t="shared" si="115"/>
        <v>0</v>
      </c>
    </row>
    <row r="556" spans="1:11" ht="12.75" hidden="1" customHeight="1" x14ac:dyDescent="0.2">
      <c r="A556" s="165"/>
      <c r="B556" s="43" t="s">
        <v>5</v>
      </c>
      <c r="C556" s="82">
        <f t="shared" si="114"/>
        <v>0</v>
      </c>
      <c r="D556" s="82">
        <f t="shared" si="115"/>
        <v>0</v>
      </c>
      <c r="E556" s="100">
        <f>E558</f>
        <v>0</v>
      </c>
      <c r="F556" s="100">
        <f t="shared" si="115"/>
        <v>0</v>
      </c>
      <c r="G556" s="100">
        <f t="shared" si="115"/>
        <v>0</v>
      </c>
      <c r="H556" s="100">
        <f t="shared" si="115"/>
        <v>0</v>
      </c>
      <c r="I556" s="100">
        <f t="shared" si="115"/>
        <v>0</v>
      </c>
    </row>
    <row r="557" spans="1:11" ht="12.75" hidden="1" customHeight="1" x14ac:dyDescent="0.2">
      <c r="A557" s="166" t="s">
        <v>122</v>
      </c>
      <c r="B557" s="41" t="s">
        <v>4</v>
      </c>
      <c r="C557" s="82">
        <f t="shared" si="114"/>
        <v>0</v>
      </c>
      <c r="D557" s="82">
        <v>0</v>
      </c>
      <c r="E557" s="149">
        <v>0</v>
      </c>
      <c r="F557" s="82">
        <v>0</v>
      </c>
      <c r="G557" s="82">
        <v>0</v>
      </c>
      <c r="H557" s="82">
        <v>0</v>
      </c>
      <c r="I557" s="82">
        <v>0</v>
      </c>
    </row>
    <row r="558" spans="1:11" ht="12.75" hidden="1" customHeight="1" x14ac:dyDescent="0.2">
      <c r="A558" s="165"/>
      <c r="B558" s="43" t="s">
        <v>5</v>
      </c>
      <c r="C558" s="82">
        <f t="shared" si="114"/>
        <v>0</v>
      </c>
      <c r="D558" s="82">
        <v>0</v>
      </c>
      <c r="E558" s="149">
        <v>0</v>
      </c>
      <c r="F558" s="82">
        <v>0</v>
      </c>
      <c r="G558" s="82">
        <v>0</v>
      </c>
      <c r="H558" s="82">
        <v>0</v>
      </c>
      <c r="I558" s="82">
        <v>0</v>
      </c>
    </row>
    <row r="559" spans="1:11" x14ac:dyDescent="0.2">
      <c r="A559" s="247" t="s">
        <v>24</v>
      </c>
      <c r="B559" s="248"/>
      <c r="C559" s="248"/>
      <c r="D559" s="248"/>
      <c r="E559" s="248"/>
      <c r="F559" s="248"/>
      <c r="G559" s="248"/>
      <c r="H559" s="248"/>
      <c r="I559" s="249"/>
      <c r="K559" s="36"/>
    </row>
    <row r="560" spans="1:11" x14ac:dyDescent="0.2">
      <c r="A560" s="230" t="s">
        <v>9</v>
      </c>
      <c r="B560" s="231"/>
      <c r="C560" s="231"/>
      <c r="D560" s="231"/>
      <c r="E560" s="231"/>
      <c r="F560" s="231"/>
      <c r="G560" s="231"/>
      <c r="H560" s="231"/>
      <c r="I560" s="232"/>
    </row>
    <row r="561" spans="1:9" x14ac:dyDescent="0.2">
      <c r="A561" s="14" t="s">
        <v>16</v>
      </c>
      <c r="B561" s="15" t="s">
        <v>4</v>
      </c>
      <c r="C561" s="82">
        <f t="shared" ref="C561:C578" si="116">D561+E561+F561+G561+H561+I561</f>
        <v>112480.5</v>
      </c>
      <c r="D561" s="82">
        <f t="shared" ref="D561:I562" si="117">D563+D571</f>
        <v>0</v>
      </c>
      <c r="E561" s="82">
        <f t="shared" si="117"/>
        <v>1475.5</v>
      </c>
      <c r="F561" s="82">
        <f t="shared" si="117"/>
        <v>2000</v>
      </c>
      <c r="G561" s="82">
        <f t="shared" si="117"/>
        <v>1550</v>
      </c>
      <c r="H561" s="82">
        <f t="shared" si="117"/>
        <v>3200</v>
      </c>
      <c r="I561" s="82">
        <f t="shared" si="117"/>
        <v>104255</v>
      </c>
    </row>
    <row r="562" spans="1:9" ht="13.5" thickBot="1" x14ac:dyDescent="0.25">
      <c r="A562" s="16"/>
      <c r="B562" s="17" t="s">
        <v>5</v>
      </c>
      <c r="C562" s="82">
        <f t="shared" si="116"/>
        <v>112480.5</v>
      </c>
      <c r="D562" s="82">
        <f t="shared" si="117"/>
        <v>0</v>
      </c>
      <c r="E562" s="100">
        <f t="shared" si="117"/>
        <v>1475.5</v>
      </c>
      <c r="F562" s="82">
        <f t="shared" si="117"/>
        <v>2000</v>
      </c>
      <c r="G562" s="82">
        <f t="shared" si="117"/>
        <v>1550</v>
      </c>
      <c r="H562" s="82">
        <f t="shared" si="117"/>
        <v>3200</v>
      </c>
      <c r="I562" s="82">
        <f t="shared" si="117"/>
        <v>104255</v>
      </c>
    </row>
    <row r="563" spans="1:9" x14ac:dyDescent="0.2">
      <c r="A563" s="110" t="s">
        <v>22</v>
      </c>
      <c r="B563" s="15" t="s">
        <v>4</v>
      </c>
      <c r="C563" s="82">
        <f t="shared" si="116"/>
        <v>112040</v>
      </c>
      <c r="D563" s="82">
        <f>D565</f>
        <v>0</v>
      </c>
      <c r="E563" s="82">
        <f>E565</f>
        <v>1035</v>
      </c>
      <c r="F563" s="82">
        <f t="shared" ref="E563:I566" si="118">F565</f>
        <v>2000</v>
      </c>
      <c r="G563" s="82">
        <f t="shared" si="118"/>
        <v>1550</v>
      </c>
      <c r="H563" s="82">
        <f t="shared" si="118"/>
        <v>3200</v>
      </c>
      <c r="I563" s="82">
        <f t="shared" si="118"/>
        <v>104255</v>
      </c>
    </row>
    <row r="564" spans="1:9" x14ac:dyDescent="0.2">
      <c r="A564" s="19" t="s">
        <v>13</v>
      </c>
      <c r="B564" s="20" t="s">
        <v>5</v>
      </c>
      <c r="C564" s="82">
        <f t="shared" si="116"/>
        <v>112040</v>
      </c>
      <c r="D564" s="82">
        <f>D566</f>
        <v>0</v>
      </c>
      <c r="E564" s="82">
        <f t="shared" si="118"/>
        <v>1035</v>
      </c>
      <c r="F564" s="82">
        <f t="shared" si="118"/>
        <v>2000</v>
      </c>
      <c r="G564" s="82">
        <f t="shared" si="118"/>
        <v>1550</v>
      </c>
      <c r="H564" s="82">
        <f t="shared" si="118"/>
        <v>3200</v>
      </c>
      <c r="I564" s="82">
        <f t="shared" si="118"/>
        <v>104255</v>
      </c>
    </row>
    <row r="565" spans="1:9" x14ac:dyDescent="0.2">
      <c r="A565" s="35" t="s">
        <v>132</v>
      </c>
      <c r="B565" s="15" t="s">
        <v>4</v>
      </c>
      <c r="C565" s="82">
        <f t="shared" si="116"/>
        <v>112040</v>
      </c>
      <c r="D565" s="82">
        <f>D567</f>
        <v>0</v>
      </c>
      <c r="E565" s="82">
        <f t="shared" si="118"/>
        <v>1035</v>
      </c>
      <c r="F565" s="82">
        <f t="shared" si="118"/>
        <v>2000</v>
      </c>
      <c r="G565" s="82">
        <f t="shared" si="118"/>
        <v>1550</v>
      </c>
      <c r="H565" s="82">
        <f t="shared" si="118"/>
        <v>3200</v>
      </c>
      <c r="I565" s="82">
        <f t="shared" si="118"/>
        <v>104255</v>
      </c>
    </row>
    <row r="566" spans="1:9" x14ac:dyDescent="0.2">
      <c r="A566" s="31"/>
      <c r="B566" s="20" t="s">
        <v>5</v>
      </c>
      <c r="C566" s="82">
        <f t="shared" si="116"/>
        <v>112040</v>
      </c>
      <c r="D566" s="82">
        <f>D568</f>
        <v>0</v>
      </c>
      <c r="E566" s="82">
        <f t="shared" si="118"/>
        <v>1035</v>
      </c>
      <c r="F566" s="82">
        <f t="shared" si="118"/>
        <v>2000</v>
      </c>
      <c r="G566" s="82">
        <f t="shared" si="118"/>
        <v>1550</v>
      </c>
      <c r="H566" s="82">
        <f t="shared" si="118"/>
        <v>3200</v>
      </c>
      <c r="I566" s="82">
        <f t="shared" si="118"/>
        <v>104255</v>
      </c>
    </row>
    <row r="567" spans="1:9" x14ac:dyDescent="0.2">
      <c r="A567" s="33" t="s">
        <v>87</v>
      </c>
      <c r="B567" s="15" t="s">
        <v>4</v>
      </c>
      <c r="C567" s="82">
        <f t="shared" si="116"/>
        <v>112040</v>
      </c>
      <c r="D567" s="82">
        <f t="shared" ref="D567:I568" si="119">D586+D665</f>
        <v>0</v>
      </c>
      <c r="E567" s="82">
        <f t="shared" si="119"/>
        <v>1035</v>
      </c>
      <c r="F567" s="82">
        <f t="shared" si="119"/>
        <v>2000</v>
      </c>
      <c r="G567" s="82">
        <f t="shared" si="119"/>
        <v>1550</v>
      </c>
      <c r="H567" s="82">
        <f t="shared" si="119"/>
        <v>3200</v>
      </c>
      <c r="I567" s="82">
        <f t="shared" si="119"/>
        <v>104255</v>
      </c>
    </row>
    <row r="568" spans="1:9" x14ac:dyDescent="0.2">
      <c r="A568" s="19"/>
      <c r="B568" s="20" t="s">
        <v>5</v>
      </c>
      <c r="C568" s="82">
        <f t="shared" si="116"/>
        <v>112040</v>
      </c>
      <c r="D568" s="82">
        <f t="shared" si="119"/>
        <v>0</v>
      </c>
      <c r="E568" s="82">
        <f t="shared" si="119"/>
        <v>1035</v>
      </c>
      <c r="F568" s="82">
        <f t="shared" si="119"/>
        <v>2000</v>
      </c>
      <c r="G568" s="82">
        <f t="shared" si="119"/>
        <v>1550</v>
      </c>
      <c r="H568" s="82">
        <f t="shared" si="119"/>
        <v>3200</v>
      </c>
      <c r="I568" s="82">
        <f t="shared" si="119"/>
        <v>104255</v>
      </c>
    </row>
    <row r="569" spans="1:9" x14ac:dyDescent="0.2">
      <c r="A569" s="23" t="s">
        <v>75</v>
      </c>
      <c r="B569" s="15" t="s">
        <v>4</v>
      </c>
      <c r="C569" s="82">
        <f t="shared" si="116"/>
        <v>112040</v>
      </c>
      <c r="D569" s="82">
        <f>D588+D603</f>
        <v>0</v>
      </c>
      <c r="E569" s="82">
        <f t="shared" ref="E569:I570" si="120">E588+E603+E667</f>
        <v>1035</v>
      </c>
      <c r="F569" s="82">
        <f t="shared" si="120"/>
        <v>2000</v>
      </c>
      <c r="G569" s="82">
        <f t="shared" si="120"/>
        <v>1550</v>
      </c>
      <c r="H569" s="82">
        <f t="shared" si="120"/>
        <v>3200</v>
      </c>
      <c r="I569" s="82">
        <f t="shared" si="120"/>
        <v>104255</v>
      </c>
    </row>
    <row r="570" spans="1:9" x14ac:dyDescent="0.2">
      <c r="A570" s="19"/>
      <c r="B570" s="20" t="s">
        <v>5</v>
      </c>
      <c r="C570" s="82">
        <f t="shared" si="116"/>
        <v>112040</v>
      </c>
      <c r="D570" s="82">
        <f>D589+D604</f>
        <v>0</v>
      </c>
      <c r="E570" s="82">
        <f t="shared" si="120"/>
        <v>1035</v>
      </c>
      <c r="F570" s="82">
        <f t="shared" si="120"/>
        <v>2000</v>
      </c>
      <c r="G570" s="82">
        <f t="shared" si="120"/>
        <v>1550</v>
      </c>
      <c r="H570" s="82">
        <f t="shared" si="120"/>
        <v>3200</v>
      </c>
      <c r="I570" s="82">
        <f t="shared" si="120"/>
        <v>104255</v>
      </c>
    </row>
    <row r="571" spans="1:9" x14ac:dyDescent="0.2">
      <c r="A571" s="147" t="s">
        <v>21</v>
      </c>
      <c r="B571" s="64" t="s">
        <v>4</v>
      </c>
      <c r="C571" s="82">
        <f t="shared" si="116"/>
        <v>440.5</v>
      </c>
      <c r="D571" s="82">
        <f>D573</f>
        <v>0</v>
      </c>
      <c r="E571" s="82">
        <f t="shared" ref="E571:I574" si="121">E573</f>
        <v>440.5</v>
      </c>
      <c r="F571" s="82">
        <f t="shared" si="121"/>
        <v>0</v>
      </c>
      <c r="G571" s="82">
        <f t="shared" si="121"/>
        <v>0</v>
      </c>
      <c r="H571" s="82">
        <f t="shared" si="121"/>
        <v>0</v>
      </c>
      <c r="I571" s="82">
        <f t="shared" si="121"/>
        <v>0</v>
      </c>
    </row>
    <row r="572" spans="1:9" x14ac:dyDescent="0.2">
      <c r="A572" s="60" t="s">
        <v>73</v>
      </c>
      <c r="B572" s="63" t="s">
        <v>5</v>
      </c>
      <c r="C572" s="82">
        <f t="shared" si="116"/>
        <v>440.5</v>
      </c>
      <c r="D572" s="82">
        <f>D574</f>
        <v>0</v>
      </c>
      <c r="E572" s="82">
        <f t="shared" si="121"/>
        <v>440.5</v>
      </c>
      <c r="F572" s="82">
        <f t="shared" si="121"/>
        <v>0</v>
      </c>
      <c r="G572" s="82">
        <f t="shared" si="121"/>
        <v>0</v>
      </c>
      <c r="H572" s="82">
        <f t="shared" si="121"/>
        <v>0</v>
      </c>
      <c r="I572" s="82">
        <f t="shared" si="121"/>
        <v>0</v>
      </c>
    </row>
    <row r="573" spans="1:9" x14ac:dyDescent="0.2">
      <c r="A573" s="35" t="s">
        <v>132</v>
      </c>
      <c r="B573" s="15" t="s">
        <v>4</v>
      </c>
      <c r="C573" s="82">
        <f t="shared" si="116"/>
        <v>440.5</v>
      </c>
      <c r="D573" s="82">
        <f>D575</f>
        <v>0</v>
      </c>
      <c r="E573" s="82">
        <f t="shared" si="121"/>
        <v>440.5</v>
      </c>
      <c r="F573" s="82">
        <f t="shared" si="121"/>
        <v>0</v>
      </c>
      <c r="G573" s="82">
        <f t="shared" si="121"/>
        <v>0</v>
      </c>
      <c r="H573" s="82">
        <f t="shared" si="121"/>
        <v>0</v>
      </c>
      <c r="I573" s="82">
        <f t="shared" si="121"/>
        <v>0</v>
      </c>
    </row>
    <row r="574" spans="1:9" x14ac:dyDescent="0.2">
      <c r="A574" s="31"/>
      <c r="B574" s="20" t="s">
        <v>5</v>
      </c>
      <c r="C574" s="82">
        <f t="shared" si="116"/>
        <v>440.5</v>
      </c>
      <c r="D574" s="82">
        <f>D576</f>
        <v>0</v>
      </c>
      <c r="E574" s="82">
        <f t="shared" si="121"/>
        <v>440.5</v>
      </c>
      <c r="F574" s="82">
        <f t="shared" si="121"/>
        <v>0</v>
      </c>
      <c r="G574" s="82">
        <f t="shared" si="121"/>
        <v>0</v>
      </c>
      <c r="H574" s="82">
        <f t="shared" si="121"/>
        <v>0</v>
      </c>
      <c r="I574" s="82">
        <f t="shared" si="121"/>
        <v>0</v>
      </c>
    </row>
    <row r="575" spans="1:9" x14ac:dyDescent="0.2">
      <c r="A575" s="79" t="s">
        <v>87</v>
      </c>
      <c r="B575" s="64" t="s">
        <v>4</v>
      </c>
      <c r="C575" s="82">
        <f t="shared" si="116"/>
        <v>440.5</v>
      </c>
      <c r="D575" s="82">
        <f t="shared" ref="D575:I578" si="122">D629+D614+D650</f>
        <v>0</v>
      </c>
      <c r="E575" s="82">
        <f t="shared" si="122"/>
        <v>440.5</v>
      </c>
      <c r="F575" s="82">
        <f t="shared" si="122"/>
        <v>0</v>
      </c>
      <c r="G575" s="82">
        <f t="shared" si="122"/>
        <v>0</v>
      </c>
      <c r="H575" s="82">
        <f t="shared" si="122"/>
        <v>0</v>
      </c>
      <c r="I575" s="82">
        <f t="shared" si="122"/>
        <v>0</v>
      </c>
    </row>
    <row r="576" spans="1:9" x14ac:dyDescent="0.2">
      <c r="A576" s="61"/>
      <c r="B576" s="63" t="s">
        <v>5</v>
      </c>
      <c r="C576" s="82">
        <f t="shared" si="116"/>
        <v>440.5</v>
      </c>
      <c r="D576" s="82">
        <f t="shared" si="122"/>
        <v>0</v>
      </c>
      <c r="E576" s="82">
        <f t="shared" si="122"/>
        <v>440.5</v>
      </c>
      <c r="F576" s="82">
        <f t="shared" si="122"/>
        <v>0</v>
      </c>
      <c r="G576" s="82">
        <f t="shared" si="122"/>
        <v>0</v>
      </c>
      <c r="H576" s="82">
        <f t="shared" si="122"/>
        <v>0</v>
      </c>
      <c r="I576" s="82">
        <f t="shared" si="122"/>
        <v>0</v>
      </c>
    </row>
    <row r="577" spans="1:11" x14ac:dyDescent="0.2">
      <c r="A577" s="25" t="s">
        <v>75</v>
      </c>
      <c r="B577" s="64" t="s">
        <v>4</v>
      </c>
      <c r="C577" s="82">
        <f t="shared" si="116"/>
        <v>440.5</v>
      </c>
      <c r="D577" s="82">
        <f t="shared" si="122"/>
        <v>0</v>
      </c>
      <c r="E577" s="82">
        <f t="shared" si="122"/>
        <v>440.5</v>
      </c>
      <c r="F577" s="82">
        <f t="shared" si="122"/>
        <v>0</v>
      </c>
      <c r="G577" s="82">
        <f t="shared" si="122"/>
        <v>0</v>
      </c>
      <c r="H577" s="82">
        <f t="shared" si="122"/>
        <v>0</v>
      </c>
      <c r="I577" s="82">
        <f t="shared" si="122"/>
        <v>0</v>
      </c>
    </row>
    <row r="578" spans="1:11" x14ac:dyDescent="0.2">
      <c r="A578" s="24"/>
      <c r="B578" s="63" t="s">
        <v>5</v>
      </c>
      <c r="C578" s="82">
        <f t="shared" si="116"/>
        <v>440.5</v>
      </c>
      <c r="D578" s="82">
        <f t="shared" si="122"/>
        <v>0</v>
      </c>
      <c r="E578" s="82">
        <f t="shared" si="122"/>
        <v>440.5</v>
      </c>
      <c r="F578" s="82">
        <f t="shared" si="122"/>
        <v>0</v>
      </c>
      <c r="G578" s="82">
        <f t="shared" si="122"/>
        <v>0</v>
      </c>
      <c r="H578" s="82">
        <f t="shared" si="122"/>
        <v>0</v>
      </c>
      <c r="I578" s="82">
        <f t="shared" si="122"/>
        <v>0</v>
      </c>
    </row>
    <row r="579" spans="1:11" x14ac:dyDescent="0.2">
      <c r="A579" s="233" t="s">
        <v>105</v>
      </c>
      <c r="B579" s="234"/>
      <c r="C579" s="234"/>
      <c r="D579" s="234"/>
      <c r="E579" s="234"/>
      <c r="F579" s="234"/>
      <c r="G579" s="234"/>
      <c r="H579" s="234"/>
      <c r="I579" s="235"/>
      <c r="K579" s="36"/>
    </row>
    <row r="580" spans="1:11" x14ac:dyDescent="0.2">
      <c r="A580" s="49" t="s">
        <v>9</v>
      </c>
      <c r="B580" s="21" t="s">
        <v>4</v>
      </c>
      <c r="C580" s="82">
        <f t="shared" ref="C580:C593" si="123">D580+E580+F580+G580+H580+I580</f>
        <v>90</v>
      </c>
      <c r="D580" s="82">
        <f t="shared" ref="D580:I587" si="124">D582</f>
        <v>0</v>
      </c>
      <c r="E580" s="82">
        <f t="shared" si="124"/>
        <v>90</v>
      </c>
      <c r="F580" s="82">
        <f t="shared" si="124"/>
        <v>0</v>
      </c>
      <c r="G580" s="82">
        <f t="shared" si="124"/>
        <v>0</v>
      </c>
      <c r="H580" s="82">
        <f t="shared" si="124"/>
        <v>0</v>
      </c>
      <c r="I580" s="82">
        <f t="shared" si="124"/>
        <v>0</v>
      </c>
    </row>
    <row r="581" spans="1:11" x14ac:dyDescent="0.2">
      <c r="A581" s="38" t="s">
        <v>37</v>
      </c>
      <c r="B581" s="20" t="s">
        <v>5</v>
      </c>
      <c r="C581" s="82">
        <f t="shared" si="123"/>
        <v>90</v>
      </c>
      <c r="D581" s="82">
        <f t="shared" si="124"/>
        <v>0</v>
      </c>
      <c r="E581" s="100">
        <f t="shared" si="124"/>
        <v>90</v>
      </c>
      <c r="F581" s="82">
        <f t="shared" si="124"/>
        <v>0</v>
      </c>
      <c r="G581" s="82">
        <f t="shared" si="124"/>
        <v>0</v>
      </c>
      <c r="H581" s="82">
        <f t="shared" si="124"/>
        <v>0</v>
      </c>
      <c r="I581" s="82">
        <f t="shared" si="124"/>
        <v>0</v>
      </c>
    </row>
    <row r="582" spans="1:11" x14ac:dyDescent="0.2">
      <c r="A582" s="110" t="s">
        <v>22</v>
      </c>
      <c r="B582" s="15" t="s">
        <v>4</v>
      </c>
      <c r="C582" s="82">
        <f t="shared" si="123"/>
        <v>90</v>
      </c>
      <c r="D582" s="82">
        <f>D584</f>
        <v>0</v>
      </c>
      <c r="E582" s="82">
        <f t="shared" si="124"/>
        <v>90</v>
      </c>
      <c r="F582" s="82">
        <f t="shared" si="124"/>
        <v>0</v>
      </c>
      <c r="G582" s="82">
        <f t="shared" si="124"/>
        <v>0</v>
      </c>
      <c r="H582" s="82">
        <f t="shared" si="124"/>
        <v>0</v>
      </c>
      <c r="I582" s="82">
        <f t="shared" si="124"/>
        <v>0</v>
      </c>
    </row>
    <row r="583" spans="1:11" x14ac:dyDescent="0.2">
      <c r="A583" s="19" t="s">
        <v>13</v>
      </c>
      <c r="B583" s="20" t="s">
        <v>5</v>
      </c>
      <c r="C583" s="82">
        <f t="shared" si="123"/>
        <v>90</v>
      </c>
      <c r="D583" s="82">
        <f>D585</f>
        <v>0</v>
      </c>
      <c r="E583" s="82">
        <f t="shared" si="124"/>
        <v>90</v>
      </c>
      <c r="F583" s="82">
        <f t="shared" si="124"/>
        <v>0</v>
      </c>
      <c r="G583" s="82">
        <f t="shared" si="124"/>
        <v>0</v>
      </c>
      <c r="H583" s="82">
        <f t="shared" si="124"/>
        <v>0</v>
      </c>
      <c r="I583" s="82">
        <f t="shared" si="124"/>
        <v>0</v>
      </c>
    </row>
    <row r="584" spans="1:11" x14ac:dyDescent="0.2">
      <c r="A584" s="35" t="s">
        <v>132</v>
      </c>
      <c r="B584" s="15" t="s">
        <v>4</v>
      </c>
      <c r="C584" s="82">
        <f t="shared" si="123"/>
        <v>90</v>
      </c>
      <c r="D584" s="82">
        <f>D586</f>
        <v>0</v>
      </c>
      <c r="E584" s="82">
        <f t="shared" si="124"/>
        <v>90</v>
      </c>
      <c r="F584" s="82">
        <f t="shared" si="124"/>
        <v>0</v>
      </c>
      <c r="G584" s="82">
        <f t="shared" si="124"/>
        <v>0</v>
      </c>
      <c r="H584" s="82">
        <f t="shared" si="124"/>
        <v>0</v>
      </c>
      <c r="I584" s="82">
        <f t="shared" si="124"/>
        <v>0</v>
      </c>
    </row>
    <row r="585" spans="1:11" x14ac:dyDescent="0.2">
      <c r="A585" s="31"/>
      <c r="B585" s="20" t="s">
        <v>5</v>
      </c>
      <c r="C585" s="82">
        <f t="shared" si="123"/>
        <v>90</v>
      </c>
      <c r="D585" s="82">
        <f>D587</f>
        <v>0</v>
      </c>
      <c r="E585" s="82">
        <f t="shared" si="124"/>
        <v>90</v>
      </c>
      <c r="F585" s="82">
        <f t="shared" si="124"/>
        <v>0</v>
      </c>
      <c r="G585" s="82">
        <f t="shared" si="124"/>
        <v>0</v>
      </c>
      <c r="H585" s="82">
        <f t="shared" si="124"/>
        <v>0</v>
      </c>
      <c r="I585" s="82">
        <f t="shared" si="124"/>
        <v>0</v>
      </c>
    </row>
    <row r="586" spans="1:11" x14ac:dyDescent="0.2">
      <c r="A586" s="33" t="s">
        <v>87</v>
      </c>
      <c r="B586" s="15" t="s">
        <v>4</v>
      </c>
      <c r="C586" s="82">
        <f t="shared" si="123"/>
        <v>90</v>
      </c>
      <c r="D586" s="82">
        <f t="shared" si="124"/>
        <v>0</v>
      </c>
      <c r="E586" s="82">
        <f t="shared" si="124"/>
        <v>90</v>
      </c>
      <c r="F586" s="82">
        <f t="shared" si="124"/>
        <v>0</v>
      </c>
      <c r="G586" s="82">
        <f t="shared" si="124"/>
        <v>0</v>
      </c>
      <c r="H586" s="82">
        <f t="shared" si="124"/>
        <v>0</v>
      </c>
      <c r="I586" s="82">
        <f t="shared" si="124"/>
        <v>0</v>
      </c>
    </row>
    <row r="587" spans="1:11" x14ac:dyDescent="0.2">
      <c r="A587" s="19"/>
      <c r="B587" s="20" t="s">
        <v>5</v>
      </c>
      <c r="C587" s="82">
        <f t="shared" si="123"/>
        <v>90</v>
      </c>
      <c r="D587" s="82">
        <f t="shared" si="124"/>
        <v>0</v>
      </c>
      <c r="E587" s="82">
        <f t="shared" si="124"/>
        <v>90</v>
      </c>
      <c r="F587" s="82">
        <f t="shared" si="124"/>
        <v>0</v>
      </c>
      <c r="G587" s="82">
        <f t="shared" si="124"/>
        <v>0</v>
      </c>
      <c r="H587" s="82">
        <f t="shared" si="124"/>
        <v>0</v>
      </c>
      <c r="I587" s="82">
        <f t="shared" si="124"/>
        <v>0</v>
      </c>
    </row>
    <row r="588" spans="1:11" x14ac:dyDescent="0.2">
      <c r="A588" s="23" t="s">
        <v>75</v>
      </c>
      <c r="B588" s="15" t="s">
        <v>4</v>
      </c>
      <c r="C588" s="82">
        <f t="shared" si="123"/>
        <v>90</v>
      </c>
      <c r="D588" s="82">
        <f t="shared" ref="D588:I589" si="125">D590+D592</f>
        <v>0</v>
      </c>
      <c r="E588" s="82">
        <f t="shared" si="125"/>
        <v>90</v>
      </c>
      <c r="F588" s="82">
        <f t="shared" si="125"/>
        <v>0</v>
      </c>
      <c r="G588" s="82">
        <f t="shared" si="125"/>
        <v>0</v>
      </c>
      <c r="H588" s="82">
        <f t="shared" si="125"/>
        <v>0</v>
      </c>
      <c r="I588" s="82">
        <f t="shared" si="125"/>
        <v>0</v>
      </c>
    </row>
    <row r="589" spans="1:11" x14ac:dyDescent="0.2">
      <c r="A589" s="24"/>
      <c r="B589" s="20" t="s">
        <v>5</v>
      </c>
      <c r="C589" s="82">
        <f t="shared" si="123"/>
        <v>90</v>
      </c>
      <c r="D589" s="82">
        <f t="shared" si="125"/>
        <v>0</v>
      </c>
      <c r="E589" s="171">
        <f t="shared" si="125"/>
        <v>90</v>
      </c>
      <c r="F589" s="82">
        <f t="shared" si="125"/>
        <v>0</v>
      </c>
      <c r="G589" s="82">
        <f t="shared" si="125"/>
        <v>0</v>
      </c>
      <c r="H589" s="82">
        <f t="shared" si="125"/>
        <v>0</v>
      </c>
      <c r="I589" s="82">
        <f t="shared" si="125"/>
        <v>0</v>
      </c>
    </row>
    <row r="590" spans="1:11" ht="38.25" x14ac:dyDescent="0.2">
      <c r="A590" s="166" t="s">
        <v>156</v>
      </c>
      <c r="B590" s="21" t="s">
        <v>4</v>
      </c>
      <c r="C590" s="82">
        <f t="shared" si="123"/>
        <v>60</v>
      </c>
      <c r="D590" s="82">
        <v>0</v>
      </c>
      <c r="E590" s="171">
        <v>60</v>
      </c>
      <c r="F590" s="82">
        <v>0</v>
      </c>
      <c r="G590" s="82">
        <v>0</v>
      </c>
      <c r="H590" s="82">
        <v>0</v>
      </c>
      <c r="I590" s="82">
        <v>0</v>
      </c>
    </row>
    <row r="591" spans="1:11" x14ac:dyDescent="0.2">
      <c r="A591" s="19"/>
      <c r="B591" s="20" t="s">
        <v>5</v>
      </c>
      <c r="C591" s="82">
        <f t="shared" si="123"/>
        <v>60</v>
      </c>
      <c r="D591" s="82">
        <v>0</v>
      </c>
      <c r="E591" s="171">
        <v>60</v>
      </c>
      <c r="F591" s="82">
        <v>0</v>
      </c>
      <c r="G591" s="82">
        <v>0</v>
      </c>
      <c r="H591" s="82">
        <v>0</v>
      </c>
      <c r="I591" s="82">
        <v>0</v>
      </c>
    </row>
    <row r="592" spans="1:11" x14ac:dyDescent="0.2">
      <c r="A592" s="46" t="s">
        <v>157</v>
      </c>
      <c r="B592" s="41" t="s">
        <v>4</v>
      </c>
      <c r="C592" s="82">
        <f t="shared" si="123"/>
        <v>30</v>
      </c>
      <c r="D592" s="82">
        <v>0</v>
      </c>
      <c r="E592" s="171">
        <v>30</v>
      </c>
      <c r="F592" s="82">
        <v>0</v>
      </c>
      <c r="G592" s="82">
        <v>0</v>
      </c>
      <c r="H592" s="82">
        <v>0</v>
      </c>
      <c r="I592" s="82">
        <v>0</v>
      </c>
    </row>
    <row r="593" spans="1:11" x14ac:dyDescent="0.2">
      <c r="A593" s="19"/>
      <c r="B593" s="43" t="s">
        <v>5</v>
      </c>
      <c r="C593" s="82">
        <f t="shared" si="123"/>
        <v>30</v>
      </c>
      <c r="D593" s="82">
        <v>0</v>
      </c>
      <c r="E593" s="171">
        <v>30</v>
      </c>
      <c r="F593" s="82">
        <v>0</v>
      </c>
      <c r="G593" s="82">
        <v>0</v>
      </c>
      <c r="H593" s="82">
        <v>0</v>
      </c>
      <c r="I593" s="82">
        <v>0</v>
      </c>
    </row>
    <row r="594" spans="1:11" hidden="1" x14ac:dyDescent="0.2">
      <c r="A594" s="233" t="s">
        <v>123</v>
      </c>
      <c r="B594" s="234"/>
      <c r="C594" s="234"/>
      <c r="D594" s="234"/>
      <c r="E594" s="234"/>
      <c r="F594" s="234"/>
      <c r="G594" s="234"/>
      <c r="H594" s="234"/>
      <c r="I594" s="235"/>
      <c r="K594" s="36"/>
    </row>
    <row r="595" spans="1:11" hidden="1" x14ac:dyDescent="0.2">
      <c r="A595" s="49" t="s">
        <v>9</v>
      </c>
      <c r="B595" s="21" t="s">
        <v>4</v>
      </c>
      <c r="C595" s="82">
        <f t="shared" ref="C595:C606" si="126">D595+E595+F595+G595+H595+I595</f>
        <v>0</v>
      </c>
      <c r="D595" s="82">
        <f t="shared" ref="D595:I600" si="127">D597</f>
        <v>0</v>
      </c>
      <c r="E595" s="100">
        <f t="shared" si="127"/>
        <v>0</v>
      </c>
      <c r="F595" s="82">
        <f t="shared" si="127"/>
        <v>0</v>
      </c>
      <c r="G595" s="82">
        <f t="shared" si="127"/>
        <v>0</v>
      </c>
      <c r="H595" s="82">
        <f t="shared" si="127"/>
        <v>0</v>
      </c>
      <c r="I595" s="82">
        <f t="shared" si="127"/>
        <v>0</v>
      </c>
    </row>
    <row r="596" spans="1:11" hidden="1" x14ac:dyDescent="0.2">
      <c r="A596" s="38" t="s">
        <v>37</v>
      </c>
      <c r="B596" s="20" t="s">
        <v>5</v>
      </c>
      <c r="C596" s="82">
        <f t="shared" si="126"/>
        <v>0</v>
      </c>
      <c r="D596" s="82">
        <f t="shared" si="127"/>
        <v>0</v>
      </c>
      <c r="E596" s="100">
        <f t="shared" si="127"/>
        <v>0</v>
      </c>
      <c r="F596" s="82">
        <f t="shared" si="127"/>
        <v>0</v>
      </c>
      <c r="G596" s="82">
        <f t="shared" si="127"/>
        <v>0</v>
      </c>
      <c r="H596" s="82">
        <f t="shared" si="127"/>
        <v>0</v>
      </c>
      <c r="I596" s="82">
        <f t="shared" si="127"/>
        <v>0</v>
      </c>
    </row>
    <row r="597" spans="1:11" hidden="1" x14ac:dyDescent="0.2">
      <c r="A597" s="110" t="s">
        <v>22</v>
      </c>
      <c r="B597" s="15" t="s">
        <v>4</v>
      </c>
      <c r="C597" s="82">
        <f t="shared" si="126"/>
        <v>0</v>
      </c>
      <c r="D597" s="82">
        <f>D599</f>
        <v>0</v>
      </c>
      <c r="E597" s="82">
        <f t="shared" si="127"/>
        <v>0</v>
      </c>
      <c r="F597" s="82">
        <f t="shared" si="127"/>
        <v>0</v>
      </c>
      <c r="G597" s="82">
        <f t="shared" si="127"/>
        <v>0</v>
      </c>
      <c r="H597" s="82">
        <f t="shared" si="127"/>
        <v>0</v>
      </c>
      <c r="I597" s="82">
        <f t="shared" si="127"/>
        <v>0</v>
      </c>
    </row>
    <row r="598" spans="1:11" hidden="1" x14ac:dyDescent="0.2">
      <c r="A598" s="19" t="s">
        <v>13</v>
      </c>
      <c r="B598" s="20" t="s">
        <v>5</v>
      </c>
      <c r="C598" s="82">
        <f t="shared" si="126"/>
        <v>0</v>
      </c>
      <c r="D598" s="82">
        <f>D600</f>
        <v>0</v>
      </c>
      <c r="E598" s="82">
        <f t="shared" si="127"/>
        <v>0</v>
      </c>
      <c r="F598" s="82">
        <f t="shared" si="127"/>
        <v>0</v>
      </c>
      <c r="G598" s="82">
        <f t="shared" si="127"/>
        <v>0</v>
      </c>
      <c r="H598" s="82">
        <f t="shared" si="127"/>
        <v>0</v>
      </c>
      <c r="I598" s="82">
        <f t="shared" si="127"/>
        <v>0</v>
      </c>
    </row>
    <row r="599" spans="1:11" hidden="1" x14ac:dyDescent="0.2">
      <c r="A599" s="35" t="s">
        <v>132</v>
      </c>
      <c r="B599" s="15" t="s">
        <v>4</v>
      </c>
      <c r="C599" s="82">
        <f t="shared" si="126"/>
        <v>0</v>
      </c>
      <c r="D599" s="82">
        <f>D601</f>
        <v>0</v>
      </c>
      <c r="E599" s="82">
        <f t="shared" si="127"/>
        <v>0</v>
      </c>
      <c r="F599" s="82">
        <f t="shared" si="127"/>
        <v>0</v>
      </c>
      <c r="G599" s="82">
        <f t="shared" si="127"/>
        <v>0</v>
      </c>
      <c r="H599" s="82">
        <f t="shared" si="127"/>
        <v>0</v>
      </c>
      <c r="I599" s="82">
        <f t="shared" si="127"/>
        <v>0</v>
      </c>
    </row>
    <row r="600" spans="1:11" hidden="1" x14ac:dyDescent="0.2">
      <c r="A600" s="31"/>
      <c r="B600" s="20" t="s">
        <v>5</v>
      </c>
      <c r="C600" s="82">
        <f t="shared" si="126"/>
        <v>0</v>
      </c>
      <c r="D600" s="82">
        <f>D602</f>
        <v>0</v>
      </c>
      <c r="E600" s="82">
        <f t="shared" si="127"/>
        <v>0</v>
      </c>
      <c r="F600" s="82">
        <f t="shared" si="127"/>
        <v>0</v>
      </c>
      <c r="G600" s="82">
        <f t="shared" si="127"/>
        <v>0</v>
      </c>
      <c r="H600" s="82">
        <f t="shared" si="127"/>
        <v>0</v>
      </c>
      <c r="I600" s="82">
        <f t="shared" si="127"/>
        <v>0</v>
      </c>
    </row>
    <row r="601" spans="1:11" hidden="1" x14ac:dyDescent="0.2">
      <c r="A601" s="33" t="s">
        <v>87</v>
      </c>
      <c r="B601" s="15" t="s">
        <v>4</v>
      </c>
      <c r="C601" s="82">
        <f t="shared" si="126"/>
        <v>0</v>
      </c>
      <c r="D601" s="82">
        <f t="shared" ref="D601:I604" si="128">D603</f>
        <v>0</v>
      </c>
      <c r="E601" s="100">
        <f t="shared" si="128"/>
        <v>0</v>
      </c>
      <c r="F601" s="82">
        <f t="shared" si="128"/>
        <v>0</v>
      </c>
      <c r="G601" s="82">
        <f t="shared" si="128"/>
        <v>0</v>
      </c>
      <c r="H601" s="82">
        <f t="shared" si="128"/>
        <v>0</v>
      </c>
      <c r="I601" s="82">
        <f t="shared" si="128"/>
        <v>0</v>
      </c>
    </row>
    <row r="602" spans="1:11" hidden="1" x14ac:dyDescent="0.2">
      <c r="A602" s="19"/>
      <c r="B602" s="20" t="s">
        <v>5</v>
      </c>
      <c r="C602" s="82">
        <f t="shared" si="126"/>
        <v>0</v>
      </c>
      <c r="D602" s="82">
        <f t="shared" si="128"/>
        <v>0</v>
      </c>
      <c r="E602" s="100">
        <f t="shared" si="128"/>
        <v>0</v>
      </c>
      <c r="F602" s="82">
        <f t="shared" si="128"/>
        <v>0</v>
      </c>
      <c r="G602" s="82">
        <f t="shared" si="128"/>
        <v>0</v>
      </c>
      <c r="H602" s="82">
        <f t="shared" si="128"/>
        <v>0</v>
      </c>
      <c r="I602" s="82">
        <f t="shared" si="128"/>
        <v>0</v>
      </c>
    </row>
    <row r="603" spans="1:11" hidden="1" x14ac:dyDescent="0.2">
      <c r="A603" s="23" t="s">
        <v>75</v>
      </c>
      <c r="B603" s="15" t="s">
        <v>4</v>
      </c>
      <c r="C603" s="82">
        <f t="shared" si="126"/>
        <v>0</v>
      </c>
      <c r="D603" s="82">
        <f>D605</f>
        <v>0</v>
      </c>
      <c r="E603" s="100">
        <f t="shared" si="128"/>
        <v>0</v>
      </c>
      <c r="F603" s="82">
        <f t="shared" si="128"/>
        <v>0</v>
      </c>
      <c r="G603" s="82">
        <f t="shared" si="128"/>
        <v>0</v>
      </c>
      <c r="H603" s="82">
        <f t="shared" si="128"/>
        <v>0</v>
      </c>
      <c r="I603" s="82">
        <f t="shared" si="128"/>
        <v>0</v>
      </c>
    </row>
    <row r="604" spans="1:11" hidden="1" x14ac:dyDescent="0.2">
      <c r="A604" s="24"/>
      <c r="B604" s="20" t="s">
        <v>5</v>
      </c>
      <c r="C604" s="82">
        <f t="shared" si="126"/>
        <v>0</v>
      </c>
      <c r="D604" s="82">
        <f>D606</f>
        <v>0</v>
      </c>
      <c r="E604" s="100">
        <f t="shared" si="128"/>
        <v>0</v>
      </c>
      <c r="F604" s="82">
        <f t="shared" si="128"/>
        <v>0</v>
      </c>
      <c r="G604" s="82">
        <f t="shared" si="128"/>
        <v>0</v>
      </c>
      <c r="H604" s="82">
        <f t="shared" si="128"/>
        <v>0</v>
      </c>
      <c r="I604" s="82">
        <f t="shared" si="128"/>
        <v>0</v>
      </c>
    </row>
    <row r="605" spans="1:11" hidden="1" x14ac:dyDescent="0.2">
      <c r="A605" s="166"/>
      <c r="B605" s="21" t="s">
        <v>4</v>
      </c>
      <c r="C605" s="82">
        <f t="shared" si="126"/>
        <v>0</v>
      </c>
      <c r="D605" s="82">
        <v>0</v>
      </c>
      <c r="E605" s="149">
        <v>0</v>
      </c>
      <c r="F605" s="82">
        <v>0</v>
      </c>
      <c r="G605" s="82">
        <v>0</v>
      </c>
      <c r="H605" s="82">
        <v>0</v>
      </c>
      <c r="I605" s="82">
        <v>0</v>
      </c>
    </row>
    <row r="606" spans="1:11" hidden="1" x14ac:dyDescent="0.2">
      <c r="A606" s="19"/>
      <c r="B606" s="20" t="s">
        <v>5</v>
      </c>
      <c r="C606" s="82">
        <f t="shared" si="126"/>
        <v>0</v>
      </c>
      <c r="D606" s="82">
        <v>0</v>
      </c>
      <c r="E606" s="150">
        <v>0</v>
      </c>
      <c r="F606" s="82">
        <v>0</v>
      </c>
      <c r="G606" s="82">
        <v>0</v>
      </c>
      <c r="H606" s="82">
        <v>0</v>
      </c>
      <c r="I606" s="82">
        <v>0</v>
      </c>
    </row>
    <row r="607" spans="1:11" hidden="1" x14ac:dyDescent="0.2">
      <c r="A607" s="258" t="s">
        <v>93</v>
      </c>
      <c r="B607" s="259"/>
      <c r="C607" s="259"/>
      <c r="D607" s="259"/>
      <c r="E607" s="259"/>
      <c r="F607" s="259"/>
      <c r="G607" s="259"/>
      <c r="H607" s="259"/>
      <c r="I607" s="260"/>
      <c r="K607" s="36"/>
    </row>
    <row r="608" spans="1:11" hidden="1" x14ac:dyDescent="0.2">
      <c r="A608" s="46" t="s">
        <v>9</v>
      </c>
      <c r="B608" s="41" t="s">
        <v>4</v>
      </c>
      <c r="C608" s="82">
        <f t="shared" ref="C608:C621" si="129">D608+E608+F608+G608+H608+I608</f>
        <v>0</v>
      </c>
      <c r="D608" s="82">
        <f t="shared" ref="D608:I615" si="130">D610</f>
        <v>0</v>
      </c>
      <c r="E608" s="100">
        <f t="shared" si="130"/>
        <v>0</v>
      </c>
      <c r="F608" s="82">
        <f t="shared" si="130"/>
        <v>0</v>
      </c>
      <c r="G608" s="82">
        <f t="shared" si="130"/>
        <v>0</v>
      </c>
      <c r="H608" s="82">
        <f t="shared" si="130"/>
        <v>0</v>
      </c>
      <c r="I608" s="82">
        <f t="shared" si="130"/>
        <v>0</v>
      </c>
    </row>
    <row r="609" spans="1:11" hidden="1" x14ac:dyDescent="0.2">
      <c r="A609" s="38" t="s">
        <v>37</v>
      </c>
      <c r="B609" s="43" t="s">
        <v>5</v>
      </c>
      <c r="C609" s="82">
        <f t="shared" si="129"/>
        <v>0</v>
      </c>
      <c r="D609" s="82">
        <f t="shared" si="130"/>
        <v>0</v>
      </c>
      <c r="E609" s="100">
        <f t="shared" si="130"/>
        <v>0</v>
      </c>
      <c r="F609" s="82">
        <f t="shared" si="130"/>
        <v>0</v>
      </c>
      <c r="G609" s="82">
        <f t="shared" si="130"/>
        <v>0</v>
      </c>
      <c r="H609" s="82">
        <f t="shared" si="130"/>
        <v>0</v>
      </c>
      <c r="I609" s="82">
        <f t="shared" si="130"/>
        <v>0</v>
      </c>
    </row>
    <row r="610" spans="1:11" hidden="1" x14ac:dyDescent="0.2">
      <c r="A610" s="75" t="s">
        <v>21</v>
      </c>
      <c r="B610" s="41" t="s">
        <v>4</v>
      </c>
      <c r="C610" s="82">
        <f t="shared" si="129"/>
        <v>0</v>
      </c>
      <c r="D610" s="82">
        <f>D612</f>
        <v>0</v>
      </c>
      <c r="E610" s="82">
        <f t="shared" si="130"/>
        <v>0</v>
      </c>
      <c r="F610" s="82">
        <f t="shared" si="130"/>
        <v>0</v>
      </c>
      <c r="G610" s="82">
        <f t="shared" si="130"/>
        <v>0</v>
      </c>
      <c r="H610" s="82">
        <f t="shared" si="130"/>
        <v>0</v>
      </c>
      <c r="I610" s="82">
        <f t="shared" si="130"/>
        <v>0</v>
      </c>
    </row>
    <row r="611" spans="1:11" hidden="1" x14ac:dyDescent="0.2">
      <c r="A611" s="24" t="s">
        <v>73</v>
      </c>
      <c r="B611" s="43" t="s">
        <v>5</v>
      </c>
      <c r="C611" s="82">
        <f t="shared" si="129"/>
        <v>0</v>
      </c>
      <c r="D611" s="82">
        <f>D613</f>
        <v>0</v>
      </c>
      <c r="E611" s="82">
        <f t="shared" si="130"/>
        <v>0</v>
      </c>
      <c r="F611" s="82">
        <f t="shared" si="130"/>
        <v>0</v>
      </c>
      <c r="G611" s="82">
        <f t="shared" si="130"/>
        <v>0</v>
      </c>
      <c r="H611" s="82">
        <f t="shared" si="130"/>
        <v>0</v>
      </c>
      <c r="I611" s="82">
        <f t="shared" si="130"/>
        <v>0</v>
      </c>
    </row>
    <row r="612" spans="1:11" hidden="1" x14ac:dyDescent="0.2">
      <c r="A612" s="35" t="s">
        <v>132</v>
      </c>
      <c r="B612" s="15" t="s">
        <v>4</v>
      </c>
      <c r="C612" s="82">
        <f t="shared" si="129"/>
        <v>0</v>
      </c>
      <c r="D612" s="82">
        <f>D614</f>
        <v>0</v>
      </c>
      <c r="E612" s="82">
        <f t="shared" si="130"/>
        <v>0</v>
      </c>
      <c r="F612" s="82">
        <f t="shared" si="130"/>
        <v>0</v>
      </c>
      <c r="G612" s="82">
        <f t="shared" si="130"/>
        <v>0</v>
      </c>
      <c r="H612" s="82">
        <f t="shared" si="130"/>
        <v>0</v>
      </c>
      <c r="I612" s="82">
        <f t="shared" si="130"/>
        <v>0</v>
      </c>
    </row>
    <row r="613" spans="1:11" hidden="1" x14ac:dyDescent="0.2">
      <c r="A613" s="31"/>
      <c r="B613" s="20" t="s">
        <v>5</v>
      </c>
      <c r="C613" s="82">
        <f t="shared" si="129"/>
        <v>0</v>
      </c>
      <c r="D613" s="82">
        <f>D615</f>
        <v>0</v>
      </c>
      <c r="E613" s="82">
        <f t="shared" si="130"/>
        <v>0</v>
      </c>
      <c r="F613" s="82">
        <f t="shared" si="130"/>
        <v>0</v>
      </c>
      <c r="G613" s="82">
        <f t="shared" si="130"/>
        <v>0</v>
      </c>
      <c r="H613" s="82">
        <f t="shared" si="130"/>
        <v>0</v>
      </c>
      <c r="I613" s="82">
        <f t="shared" si="130"/>
        <v>0</v>
      </c>
    </row>
    <row r="614" spans="1:11" hidden="1" x14ac:dyDescent="0.2">
      <c r="A614" s="46" t="s">
        <v>78</v>
      </c>
      <c r="B614" s="41" t="s">
        <v>4</v>
      </c>
      <c r="C614" s="82">
        <f t="shared" si="129"/>
        <v>0</v>
      </c>
      <c r="D614" s="82">
        <f t="shared" si="130"/>
        <v>0</v>
      </c>
      <c r="E614" s="100">
        <f t="shared" si="130"/>
        <v>0</v>
      </c>
      <c r="F614" s="82">
        <f t="shared" si="130"/>
        <v>0</v>
      </c>
      <c r="G614" s="82">
        <f t="shared" si="130"/>
        <v>0</v>
      </c>
      <c r="H614" s="82">
        <f t="shared" si="130"/>
        <v>0</v>
      </c>
      <c r="I614" s="82">
        <f t="shared" si="130"/>
        <v>0</v>
      </c>
    </row>
    <row r="615" spans="1:11" hidden="1" x14ac:dyDescent="0.2">
      <c r="A615" s="24"/>
      <c r="B615" s="43" t="s">
        <v>5</v>
      </c>
      <c r="C615" s="82">
        <f t="shared" si="129"/>
        <v>0</v>
      </c>
      <c r="D615" s="82">
        <f t="shared" si="130"/>
        <v>0</v>
      </c>
      <c r="E615" s="100">
        <f t="shared" si="130"/>
        <v>0</v>
      </c>
      <c r="F615" s="82">
        <f t="shared" si="130"/>
        <v>0</v>
      </c>
      <c r="G615" s="82">
        <f t="shared" si="130"/>
        <v>0</v>
      </c>
      <c r="H615" s="82">
        <f t="shared" si="130"/>
        <v>0</v>
      </c>
      <c r="I615" s="82">
        <f t="shared" si="130"/>
        <v>0</v>
      </c>
    </row>
    <row r="616" spans="1:11" hidden="1" x14ac:dyDescent="0.2">
      <c r="A616" s="25" t="s">
        <v>75</v>
      </c>
      <c r="B616" s="41" t="s">
        <v>4</v>
      </c>
      <c r="C616" s="82">
        <f t="shared" si="129"/>
        <v>0</v>
      </c>
      <c r="D616" s="82">
        <f>D618+D620</f>
        <v>0</v>
      </c>
      <c r="E616" s="82">
        <f t="shared" ref="E616:I617" si="131">E618+E620</f>
        <v>0</v>
      </c>
      <c r="F616" s="82">
        <f t="shared" si="131"/>
        <v>0</v>
      </c>
      <c r="G616" s="82">
        <f t="shared" si="131"/>
        <v>0</v>
      </c>
      <c r="H616" s="82">
        <f t="shared" si="131"/>
        <v>0</v>
      </c>
      <c r="I616" s="82">
        <f t="shared" si="131"/>
        <v>0</v>
      </c>
    </row>
    <row r="617" spans="1:11" hidden="1" x14ac:dyDescent="0.2">
      <c r="A617" s="24"/>
      <c r="B617" s="43" t="s">
        <v>5</v>
      </c>
      <c r="C617" s="82">
        <f t="shared" si="129"/>
        <v>0</v>
      </c>
      <c r="D617" s="82">
        <f>D619+D621</f>
        <v>0</v>
      </c>
      <c r="E617" s="100">
        <f t="shared" si="131"/>
        <v>0</v>
      </c>
      <c r="F617" s="82">
        <f t="shared" si="131"/>
        <v>0</v>
      </c>
      <c r="G617" s="82">
        <f t="shared" si="131"/>
        <v>0</v>
      </c>
      <c r="H617" s="82">
        <f t="shared" si="131"/>
        <v>0</v>
      </c>
      <c r="I617" s="82">
        <f t="shared" si="131"/>
        <v>0</v>
      </c>
    </row>
    <row r="618" spans="1:11" s="121" customFormat="1" hidden="1" x14ac:dyDescent="0.2">
      <c r="A618" s="25"/>
      <c r="B618" s="47" t="s">
        <v>4</v>
      </c>
      <c r="C618" s="82">
        <f t="shared" si="129"/>
        <v>0</v>
      </c>
      <c r="D618" s="82">
        <v>0</v>
      </c>
      <c r="E618" s="149">
        <v>0</v>
      </c>
      <c r="F618" s="82">
        <v>0</v>
      </c>
      <c r="G618" s="82">
        <v>0</v>
      </c>
      <c r="H618" s="82">
        <v>0</v>
      </c>
      <c r="I618" s="82">
        <v>0</v>
      </c>
    </row>
    <row r="619" spans="1:11" s="121" customFormat="1" hidden="1" x14ac:dyDescent="0.2">
      <c r="A619" s="23"/>
      <c r="B619" s="47" t="s">
        <v>5</v>
      </c>
      <c r="C619" s="82">
        <f t="shared" si="129"/>
        <v>0</v>
      </c>
      <c r="D619" s="82">
        <v>0</v>
      </c>
      <c r="E619" s="149">
        <v>0</v>
      </c>
      <c r="F619" s="82">
        <v>0</v>
      </c>
      <c r="G619" s="82">
        <v>0</v>
      </c>
      <c r="H619" s="82">
        <v>0</v>
      </c>
      <c r="I619" s="82">
        <v>0</v>
      </c>
    </row>
    <row r="620" spans="1:11" hidden="1" x14ac:dyDescent="0.2">
      <c r="A620" s="154"/>
      <c r="B620" s="41" t="s">
        <v>4</v>
      </c>
      <c r="C620" s="151">
        <f t="shared" si="129"/>
        <v>0</v>
      </c>
      <c r="D620" s="82">
        <v>0</v>
      </c>
      <c r="E620" s="149">
        <v>0</v>
      </c>
      <c r="F620" s="82">
        <v>0</v>
      </c>
      <c r="G620" s="82">
        <v>0</v>
      </c>
      <c r="H620" s="82">
        <v>0</v>
      </c>
      <c r="I620" s="82">
        <v>0</v>
      </c>
    </row>
    <row r="621" spans="1:11" ht="14.25" hidden="1" customHeight="1" x14ac:dyDescent="0.2">
      <c r="A621" s="60"/>
      <c r="B621" s="43" t="s">
        <v>5</v>
      </c>
      <c r="C621" s="151">
        <f t="shared" si="129"/>
        <v>0</v>
      </c>
      <c r="D621" s="82">
        <v>0</v>
      </c>
      <c r="E621" s="149">
        <v>0</v>
      </c>
      <c r="F621" s="82">
        <v>0</v>
      </c>
      <c r="G621" s="82">
        <v>0</v>
      </c>
      <c r="H621" s="82">
        <v>0</v>
      </c>
      <c r="I621" s="82">
        <v>0</v>
      </c>
    </row>
    <row r="622" spans="1:11" x14ac:dyDescent="0.2">
      <c r="A622" s="274" t="s">
        <v>124</v>
      </c>
      <c r="B622" s="275"/>
      <c r="C622" s="234"/>
      <c r="D622" s="234"/>
      <c r="E622" s="234"/>
      <c r="F622" s="234"/>
      <c r="G622" s="234"/>
      <c r="H622" s="234"/>
      <c r="I622" s="235"/>
      <c r="K622" s="36"/>
    </row>
    <row r="623" spans="1:11" x14ac:dyDescent="0.2">
      <c r="A623" s="49" t="s">
        <v>9</v>
      </c>
      <c r="B623" s="21" t="s">
        <v>4</v>
      </c>
      <c r="C623" s="82">
        <f t="shared" ref="C623:C642" si="132">D623+E623+F623+G623+H623+I623</f>
        <v>403</v>
      </c>
      <c r="D623" s="82">
        <f t="shared" ref="D623:I630" si="133">D625</f>
        <v>0</v>
      </c>
      <c r="E623" s="82">
        <f t="shared" si="133"/>
        <v>403</v>
      </c>
      <c r="F623" s="82">
        <f t="shared" si="133"/>
        <v>0</v>
      </c>
      <c r="G623" s="82">
        <f t="shared" si="133"/>
        <v>0</v>
      </c>
      <c r="H623" s="82">
        <f t="shared" si="133"/>
        <v>0</v>
      </c>
      <c r="I623" s="82">
        <f t="shared" si="133"/>
        <v>0</v>
      </c>
    </row>
    <row r="624" spans="1:11" x14ac:dyDescent="0.2">
      <c r="A624" s="38" t="s">
        <v>37</v>
      </c>
      <c r="B624" s="20" t="s">
        <v>5</v>
      </c>
      <c r="C624" s="82">
        <f t="shared" si="132"/>
        <v>403</v>
      </c>
      <c r="D624" s="82">
        <f t="shared" si="133"/>
        <v>0</v>
      </c>
      <c r="E624" s="82">
        <f t="shared" si="133"/>
        <v>403</v>
      </c>
      <c r="F624" s="82">
        <f t="shared" si="133"/>
        <v>0</v>
      </c>
      <c r="G624" s="82">
        <f t="shared" si="133"/>
        <v>0</v>
      </c>
      <c r="H624" s="82">
        <f t="shared" si="133"/>
        <v>0</v>
      </c>
      <c r="I624" s="82">
        <f t="shared" si="133"/>
        <v>0</v>
      </c>
    </row>
    <row r="625" spans="1:9" x14ac:dyDescent="0.2">
      <c r="A625" s="110" t="s">
        <v>120</v>
      </c>
      <c r="B625" s="41" t="s">
        <v>4</v>
      </c>
      <c r="C625" s="82">
        <f t="shared" si="132"/>
        <v>403</v>
      </c>
      <c r="D625" s="82">
        <f t="shared" si="133"/>
        <v>0</v>
      </c>
      <c r="E625" s="82">
        <f t="shared" si="133"/>
        <v>403</v>
      </c>
      <c r="F625" s="82">
        <f t="shared" si="133"/>
        <v>0</v>
      </c>
      <c r="G625" s="82">
        <f t="shared" si="133"/>
        <v>0</v>
      </c>
      <c r="H625" s="82">
        <f t="shared" si="133"/>
        <v>0</v>
      </c>
      <c r="I625" s="82">
        <f t="shared" si="133"/>
        <v>0</v>
      </c>
    </row>
    <row r="626" spans="1:9" x14ac:dyDescent="0.2">
      <c r="A626" s="19" t="s">
        <v>13</v>
      </c>
      <c r="B626" s="43" t="s">
        <v>5</v>
      </c>
      <c r="C626" s="82">
        <f t="shared" si="132"/>
        <v>403</v>
      </c>
      <c r="D626" s="82">
        <f t="shared" si="133"/>
        <v>0</v>
      </c>
      <c r="E626" s="82">
        <f t="shared" si="133"/>
        <v>403</v>
      </c>
      <c r="F626" s="82">
        <f t="shared" si="133"/>
        <v>0</v>
      </c>
      <c r="G626" s="82">
        <f t="shared" si="133"/>
        <v>0</v>
      </c>
      <c r="H626" s="82">
        <f t="shared" si="133"/>
        <v>0</v>
      </c>
      <c r="I626" s="82">
        <f t="shared" si="133"/>
        <v>0</v>
      </c>
    </row>
    <row r="627" spans="1:9" x14ac:dyDescent="0.2">
      <c r="A627" s="35" t="s">
        <v>132</v>
      </c>
      <c r="B627" s="15" t="s">
        <v>4</v>
      </c>
      <c r="C627" s="82">
        <f t="shared" si="132"/>
        <v>403</v>
      </c>
      <c r="D627" s="82">
        <f t="shared" si="133"/>
        <v>0</v>
      </c>
      <c r="E627" s="82">
        <f t="shared" si="133"/>
        <v>403</v>
      </c>
      <c r="F627" s="82">
        <f t="shared" si="133"/>
        <v>0</v>
      </c>
      <c r="G627" s="82">
        <f t="shared" si="133"/>
        <v>0</v>
      </c>
      <c r="H627" s="82">
        <f t="shared" si="133"/>
        <v>0</v>
      </c>
      <c r="I627" s="82">
        <f t="shared" si="133"/>
        <v>0</v>
      </c>
    </row>
    <row r="628" spans="1:9" x14ac:dyDescent="0.2">
      <c r="A628" s="31"/>
      <c r="B628" s="20" t="s">
        <v>5</v>
      </c>
      <c r="C628" s="82">
        <f t="shared" si="132"/>
        <v>403</v>
      </c>
      <c r="D628" s="82">
        <f t="shared" si="133"/>
        <v>0</v>
      </c>
      <c r="E628" s="82">
        <f t="shared" si="133"/>
        <v>403</v>
      </c>
      <c r="F628" s="82">
        <f t="shared" si="133"/>
        <v>0</v>
      </c>
      <c r="G628" s="82">
        <f t="shared" si="133"/>
        <v>0</v>
      </c>
      <c r="H628" s="82">
        <f t="shared" si="133"/>
        <v>0</v>
      </c>
      <c r="I628" s="82">
        <f t="shared" si="133"/>
        <v>0</v>
      </c>
    </row>
    <row r="629" spans="1:9" x14ac:dyDescent="0.2">
      <c r="A629" s="33" t="s">
        <v>87</v>
      </c>
      <c r="B629" s="15" t="s">
        <v>4</v>
      </c>
      <c r="C629" s="82">
        <f t="shared" si="132"/>
        <v>403</v>
      </c>
      <c r="D629" s="82">
        <f t="shared" si="133"/>
        <v>0</v>
      </c>
      <c r="E629" s="82">
        <f t="shared" si="133"/>
        <v>403</v>
      </c>
      <c r="F629" s="82">
        <f t="shared" si="133"/>
        <v>0</v>
      </c>
      <c r="G629" s="82">
        <f t="shared" si="133"/>
        <v>0</v>
      </c>
      <c r="H629" s="82">
        <f t="shared" si="133"/>
        <v>0</v>
      </c>
      <c r="I629" s="82">
        <f t="shared" si="133"/>
        <v>0</v>
      </c>
    </row>
    <row r="630" spans="1:9" x14ac:dyDescent="0.2">
      <c r="A630" s="24"/>
      <c r="B630" s="20" t="s">
        <v>5</v>
      </c>
      <c r="C630" s="82">
        <f t="shared" si="132"/>
        <v>403</v>
      </c>
      <c r="D630" s="82">
        <f t="shared" si="133"/>
        <v>0</v>
      </c>
      <c r="E630" s="82">
        <f t="shared" si="133"/>
        <v>403</v>
      </c>
      <c r="F630" s="82">
        <f t="shared" si="133"/>
        <v>0</v>
      </c>
      <c r="G630" s="82">
        <f t="shared" si="133"/>
        <v>0</v>
      </c>
      <c r="H630" s="82">
        <f t="shared" si="133"/>
        <v>0</v>
      </c>
      <c r="I630" s="82">
        <f t="shared" si="133"/>
        <v>0</v>
      </c>
    </row>
    <row r="631" spans="1:9" x14ac:dyDescent="0.2">
      <c r="A631" s="23" t="s">
        <v>75</v>
      </c>
      <c r="B631" s="41" t="s">
        <v>4</v>
      </c>
      <c r="C631" s="82">
        <f t="shared" si="132"/>
        <v>403</v>
      </c>
      <c r="D631" s="82">
        <f t="shared" ref="D631:I632" si="134">D633+D635</f>
        <v>0</v>
      </c>
      <c r="E631" s="82">
        <f>E633+E635+E641</f>
        <v>403</v>
      </c>
      <c r="F631" s="82">
        <f t="shared" si="134"/>
        <v>0</v>
      </c>
      <c r="G631" s="82">
        <f t="shared" si="134"/>
        <v>0</v>
      </c>
      <c r="H631" s="82">
        <f t="shared" si="134"/>
        <v>0</v>
      </c>
      <c r="I631" s="82">
        <f t="shared" si="134"/>
        <v>0</v>
      </c>
    </row>
    <row r="632" spans="1:9" x14ac:dyDescent="0.2">
      <c r="A632" s="186"/>
      <c r="B632" s="174" t="s">
        <v>5</v>
      </c>
      <c r="C632" s="171">
        <f t="shared" si="132"/>
        <v>403</v>
      </c>
      <c r="D632" s="171">
        <f t="shared" si="134"/>
        <v>0</v>
      </c>
      <c r="E632" s="171">
        <f>E634+E636+E642</f>
        <v>403</v>
      </c>
      <c r="F632" s="171">
        <f t="shared" si="134"/>
        <v>0</v>
      </c>
      <c r="G632" s="82">
        <f t="shared" si="134"/>
        <v>0</v>
      </c>
      <c r="H632" s="82">
        <f t="shared" si="134"/>
        <v>0</v>
      </c>
      <c r="I632" s="82">
        <f t="shared" si="134"/>
        <v>0</v>
      </c>
    </row>
    <row r="633" spans="1:9" x14ac:dyDescent="0.2">
      <c r="A633" s="187" t="s">
        <v>158</v>
      </c>
      <c r="B633" s="170" t="s">
        <v>4</v>
      </c>
      <c r="C633" s="171">
        <f t="shared" si="132"/>
        <v>100</v>
      </c>
      <c r="D633" s="171">
        <v>0</v>
      </c>
      <c r="E633" s="171">
        <v>100</v>
      </c>
      <c r="F633" s="171">
        <v>0</v>
      </c>
      <c r="G633" s="82">
        <v>0</v>
      </c>
      <c r="H633" s="82">
        <v>0</v>
      </c>
      <c r="I633" s="82">
        <v>0</v>
      </c>
    </row>
    <row r="634" spans="1:9" x14ac:dyDescent="0.2">
      <c r="A634" s="186" t="s">
        <v>159</v>
      </c>
      <c r="B634" s="174" t="s">
        <v>5</v>
      </c>
      <c r="C634" s="171">
        <f t="shared" si="132"/>
        <v>100</v>
      </c>
      <c r="D634" s="171">
        <v>0</v>
      </c>
      <c r="E634" s="160">
        <v>100</v>
      </c>
      <c r="F634" s="171">
        <v>0</v>
      </c>
      <c r="G634" s="82">
        <v>0</v>
      </c>
      <c r="H634" s="82">
        <v>0</v>
      </c>
      <c r="I634" s="82">
        <v>0</v>
      </c>
    </row>
    <row r="635" spans="1:9" s="73" customFormat="1" x14ac:dyDescent="0.2">
      <c r="A635" s="187" t="s">
        <v>88</v>
      </c>
      <c r="B635" s="188" t="s">
        <v>4</v>
      </c>
      <c r="C635" s="160">
        <f t="shared" si="132"/>
        <v>300</v>
      </c>
      <c r="D635" s="160">
        <v>0</v>
      </c>
      <c r="E635" s="160">
        <f>E637+E639</f>
        <v>300</v>
      </c>
      <c r="F635" s="160">
        <v>0</v>
      </c>
      <c r="G635" s="100">
        <v>0</v>
      </c>
      <c r="H635" s="100">
        <v>0</v>
      </c>
      <c r="I635" s="100">
        <v>0</v>
      </c>
    </row>
    <row r="636" spans="1:9" s="73" customFormat="1" x14ac:dyDescent="0.2">
      <c r="A636" s="189"/>
      <c r="B636" s="190" t="s">
        <v>5</v>
      </c>
      <c r="C636" s="160">
        <f t="shared" si="132"/>
        <v>300</v>
      </c>
      <c r="D636" s="160">
        <v>0</v>
      </c>
      <c r="E636" s="160">
        <f>E638+E640</f>
        <v>300</v>
      </c>
      <c r="F636" s="160">
        <v>0</v>
      </c>
      <c r="G636" s="100">
        <v>0</v>
      </c>
      <c r="H636" s="100">
        <v>0</v>
      </c>
      <c r="I636" s="100">
        <v>0</v>
      </c>
    </row>
    <row r="637" spans="1:9" s="73" customFormat="1" x14ac:dyDescent="0.2">
      <c r="A637" s="191" t="s">
        <v>181</v>
      </c>
      <c r="B637" s="188" t="s">
        <v>4</v>
      </c>
      <c r="C637" s="160">
        <f t="shared" si="132"/>
        <v>100</v>
      </c>
      <c r="D637" s="160">
        <v>0</v>
      </c>
      <c r="E637" s="160">
        <v>100</v>
      </c>
      <c r="F637" s="160">
        <v>0</v>
      </c>
      <c r="G637" s="100">
        <v>0</v>
      </c>
      <c r="H637" s="100">
        <v>0</v>
      </c>
      <c r="I637" s="100">
        <v>0</v>
      </c>
    </row>
    <row r="638" spans="1:9" s="73" customFormat="1" x14ac:dyDescent="0.2">
      <c r="A638" s="192"/>
      <c r="B638" s="190" t="s">
        <v>5</v>
      </c>
      <c r="C638" s="160">
        <f t="shared" si="132"/>
        <v>100</v>
      </c>
      <c r="D638" s="160">
        <v>0</v>
      </c>
      <c r="E638" s="160">
        <v>100</v>
      </c>
      <c r="F638" s="160">
        <v>0</v>
      </c>
      <c r="G638" s="100">
        <v>0</v>
      </c>
      <c r="H638" s="100">
        <v>0</v>
      </c>
      <c r="I638" s="100">
        <v>0</v>
      </c>
    </row>
    <row r="639" spans="1:9" s="73" customFormat="1" x14ac:dyDescent="0.2">
      <c r="A639" s="187" t="s">
        <v>182</v>
      </c>
      <c r="B639" s="188" t="s">
        <v>4</v>
      </c>
      <c r="C639" s="160">
        <f t="shared" si="132"/>
        <v>200</v>
      </c>
      <c r="D639" s="160">
        <v>0</v>
      </c>
      <c r="E639" s="160">
        <v>200</v>
      </c>
      <c r="F639" s="160">
        <v>0</v>
      </c>
      <c r="G639" s="100">
        <v>0</v>
      </c>
      <c r="H639" s="100">
        <v>0</v>
      </c>
      <c r="I639" s="100">
        <v>0</v>
      </c>
    </row>
    <row r="640" spans="1:9" s="73" customFormat="1" x14ac:dyDescent="0.2">
      <c r="A640" s="186"/>
      <c r="B640" s="190" t="s">
        <v>5</v>
      </c>
      <c r="C640" s="160">
        <f t="shared" si="132"/>
        <v>200</v>
      </c>
      <c r="D640" s="160">
        <v>0</v>
      </c>
      <c r="E640" s="160">
        <v>200</v>
      </c>
      <c r="F640" s="160">
        <v>0</v>
      </c>
      <c r="G640" s="100">
        <v>0</v>
      </c>
      <c r="H640" s="100">
        <v>0</v>
      </c>
      <c r="I640" s="100">
        <v>0</v>
      </c>
    </row>
    <row r="641" spans="1:11" s="73" customFormat="1" x14ac:dyDescent="0.2">
      <c r="A641" s="192" t="s">
        <v>160</v>
      </c>
      <c r="B641" s="188" t="s">
        <v>4</v>
      </c>
      <c r="C641" s="171">
        <f t="shared" si="132"/>
        <v>3</v>
      </c>
      <c r="D641" s="171">
        <v>0</v>
      </c>
      <c r="E641" s="171">
        <v>3</v>
      </c>
      <c r="F641" s="171">
        <v>0</v>
      </c>
      <c r="G641" s="82">
        <v>0</v>
      </c>
      <c r="H641" s="82">
        <v>0</v>
      </c>
      <c r="I641" s="82">
        <v>0</v>
      </c>
    </row>
    <row r="642" spans="1:11" s="73" customFormat="1" x14ac:dyDescent="0.2">
      <c r="A642" s="193" t="s">
        <v>161</v>
      </c>
      <c r="B642" s="190" t="s">
        <v>5</v>
      </c>
      <c r="C642" s="171">
        <f t="shared" si="132"/>
        <v>3</v>
      </c>
      <c r="D642" s="171">
        <v>0</v>
      </c>
      <c r="E642" s="160">
        <v>3</v>
      </c>
      <c r="F642" s="171">
        <v>0</v>
      </c>
      <c r="G642" s="82">
        <v>0</v>
      </c>
      <c r="H642" s="82">
        <v>0</v>
      </c>
      <c r="I642" s="82">
        <v>0</v>
      </c>
    </row>
    <row r="643" spans="1:11" x14ac:dyDescent="0.2">
      <c r="A643" s="258" t="s">
        <v>96</v>
      </c>
      <c r="B643" s="276"/>
      <c r="C643" s="259"/>
      <c r="D643" s="259"/>
      <c r="E643" s="259"/>
      <c r="F643" s="259"/>
      <c r="G643" s="259"/>
      <c r="H643" s="259"/>
      <c r="I643" s="260"/>
      <c r="K643" s="36"/>
    </row>
    <row r="644" spans="1:11" x14ac:dyDescent="0.2">
      <c r="A644" s="49" t="s">
        <v>9</v>
      </c>
      <c r="B644" s="47" t="s">
        <v>4</v>
      </c>
      <c r="C644" s="82">
        <f t="shared" ref="C644:C657" si="135">D644+E644+F644+G644+H644+I644</f>
        <v>37.5</v>
      </c>
      <c r="D644" s="82">
        <f t="shared" ref="D644:I653" si="136">D646</f>
        <v>0</v>
      </c>
      <c r="E644" s="100">
        <f t="shared" si="136"/>
        <v>37.5</v>
      </c>
      <c r="F644" s="82">
        <f t="shared" si="136"/>
        <v>0</v>
      </c>
      <c r="G644" s="82">
        <f t="shared" si="136"/>
        <v>0</v>
      </c>
      <c r="H644" s="82">
        <f t="shared" si="136"/>
        <v>0</v>
      </c>
      <c r="I644" s="82">
        <f t="shared" si="136"/>
        <v>0</v>
      </c>
    </row>
    <row r="645" spans="1:11" x14ac:dyDescent="0.2">
      <c r="A645" s="38" t="s">
        <v>37</v>
      </c>
      <c r="B645" s="43" t="s">
        <v>5</v>
      </c>
      <c r="C645" s="82">
        <f t="shared" si="135"/>
        <v>37.5</v>
      </c>
      <c r="D645" s="82">
        <f t="shared" si="136"/>
        <v>0</v>
      </c>
      <c r="E645" s="100">
        <f t="shared" si="136"/>
        <v>37.5</v>
      </c>
      <c r="F645" s="82">
        <f t="shared" si="136"/>
        <v>0</v>
      </c>
      <c r="G645" s="82">
        <f t="shared" si="136"/>
        <v>0</v>
      </c>
      <c r="H645" s="82">
        <f t="shared" si="136"/>
        <v>0</v>
      </c>
      <c r="I645" s="82">
        <f t="shared" si="136"/>
        <v>0</v>
      </c>
    </row>
    <row r="646" spans="1:11" x14ac:dyDescent="0.2">
      <c r="A646" s="75" t="s">
        <v>21</v>
      </c>
      <c r="B646" s="41" t="s">
        <v>4</v>
      </c>
      <c r="C646" s="82">
        <f t="shared" si="135"/>
        <v>37.5</v>
      </c>
      <c r="D646" s="82">
        <f t="shared" si="136"/>
        <v>0</v>
      </c>
      <c r="E646" s="82">
        <f t="shared" si="136"/>
        <v>37.5</v>
      </c>
      <c r="F646" s="82">
        <f t="shared" si="136"/>
        <v>0</v>
      </c>
      <c r="G646" s="82">
        <f t="shared" si="136"/>
        <v>0</v>
      </c>
      <c r="H646" s="82">
        <f t="shared" si="136"/>
        <v>0</v>
      </c>
      <c r="I646" s="82">
        <f t="shared" si="136"/>
        <v>0</v>
      </c>
    </row>
    <row r="647" spans="1:11" x14ac:dyDescent="0.2">
      <c r="A647" s="24" t="s">
        <v>73</v>
      </c>
      <c r="B647" s="43" t="s">
        <v>5</v>
      </c>
      <c r="C647" s="82">
        <f t="shared" si="135"/>
        <v>37.5</v>
      </c>
      <c r="D647" s="82">
        <f t="shared" si="136"/>
        <v>0</v>
      </c>
      <c r="E647" s="82">
        <f t="shared" si="136"/>
        <v>37.5</v>
      </c>
      <c r="F647" s="82">
        <f t="shared" si="136"/>
        <v>0</v>
      </c>
      <c r="G647" s="82">
        <f t="shared" si="136"/>
        <v>0</v>
      </c>
      <c r="H647" s="82">
        <f t="shared" si="136"/>
        <v>0</v>
      </c>
      <c r="I647" s="82">
        <f t="shared" si="136"/>
        <v>0</v>
      </c>
    </row>
    <row r="648" spans="1:11" x14ac:dyDescent="0.2">
      <c r="A648" s="35" t="s">
        <v>132</v>
      </c>
      <c r="B648" s="15" t="s">
        <v>4</v>
      </c>
      <c r="C648" s="82">
        <f t="shared" si="135"/>
        <v>37.5</v>
      </c>
      <c r="D648" s="82">
        <f t="shared" si="136"/>
        <v>0</v>
      </c>
      <c r="E648" s="82">
        <f t="shared" si="136"/>
        <v>37.5</v>
      </c>
      <c r="F648" s="82">
        <f t="shared" si="136"/>
        <v>0</v>
      </c>
      <c r="G648" s="82">
        <f t="shared" si="136"/>
        <v>0</v>
      </c>
      <c r="H648" s="82">
        <f t="shared" si="136"/>
        <v>0</v>
      </c>
      <c r="I648" s="82">
        <f t="shared" si="136"/>
        <v>0</v>
      </c>
    </row>
    <row r="649" spans="1:11" x14ac:dyDescent="0.2">
      <c r="A649" s="31"/>
      <c r="B649" s="20" t="s">
        <v>5</v>
      </c>
      <c r="C649" s="82">
        <f t="shared" si="135"/>
        <v>37.5</v>
      </c>
      <c r="D649" s="82">
        <f t="shared" si="136"/>
        <v>0</v>
      </c>
      <c r="E649" s="82">
        <f t="shared" si="136"/>
        <v>37.5</v>
      </c>
      <c r="F649" s="82">
        <f t="shared" si="136"/>
        <v>0</v>
      </c>
      <c r="G649" s="82">
        <f t="shared" si="136"/>
        <v>0</v>
      </c>
      <c r="H649" s="82">
        <f t="shared" si="136"/>
        <v>0</v>
      </c>
      <c r="I649" s="82">
        <f t="shared" si="136"/>
        <v>0</v>
      </c>
    </row>
    <row r="650" spans="1:11" x14ac:dyDescent="0.2">
      <c r="A650" s="46" t="s">
        <v>78</v>
      </c>
      <c r="B650" s="41" t="s">
        <v>4</v>
      </c>
      <c r="C650" s="82">
        <f t="shared" si="135"/>
        <v>37.5</v>
      </c>
      <c r="D650" s="82">
        <f t="shared" si="136"/>
        <v>0</v>
      </c>
      <c r="E650" s="100">
        <f t="shared" si="136"/>
        <v>37.5</v>
      </c>
      <c r="F650" s="82">
        <f t="shared" si="136"/>
        <v>0</v>
      </c>
      <c r="G650" s="82">
        <f t="shared" si="136"/>
        <v>0</v>
      </c>
      <c r="H650" s="82">
        <f t="shared" si="136"/>
        <v>0</v>
      </c>
      <c r="I650" s="82">
        <f t="shared" si="136"/>
        <v>0</v>
      </c>
    </row>
    <row r="651" spans="1:11" x14ac:dyDescent="0.2">
      <c r="A651" s="24"/>
      <c r="B651" s="43" t="s">
        <v>5</v>
      </c>
      <c r="C651" s="82">
        <f t="shared" si="135"/>
        <v>37.5</v>
      </c>
      <c r="D651" s="82">
        <f t="shared" si="136"/>
        <v>0</v>
      </c>
      <c r="E651" s="100">
        <f t="shared" si="136"/>
        <v>37.5</v>
      </c>
      <c r="F651" s="82">
        <f t="shared" si="136"/>
        <v>0</v>
      </c>
      <c r="G651" s="82">
        <f t="shared" si="136"/>
        <v>0</v>
      </c>
      <c r="H651" s="82">
        <f t="shared" si="136"/>
        <v>0</v>
      </c>
      <c r="I651" s="82">
        <f t="shared" si="136"/>
        <v>0</v>
      </c>
    </row>
    <row r="652" spans="1:11" x14ac:dyDescent="0.2">
      <c r="A652" s="25" t="s">
        <v>75</v>
      </c>
      <c r="B652" s="41" t="s">
        <v>4</v>
      </c>
      <c r="C652" s="82">
        <f t="shared" si="135"/>
        <v>37.5</v>
      </c>
      <c r="D652" s="82">
        <f t="shared" si="136"/>
        <v>0</v>
      </c>
      <c r="E652" s="100">
        <f>E654+E656</f>
        <v>37.5</v>
      </c>
      <c r="F652" s="100">
        <f t="shared" ref="F652:I652" si="137">F654+F656</f>
        <v>0</v>
      </c>
      <c r="G652" s="100">
        <f t="shared" si="137"/>
        <v>0</v>
      </c>
      <c r="H652" s="100">
        <f t="shared" si="137"/>
        <v>0</v>
      </c>
      <c r="I652" s="100">
        <f t="shared" si="137"/>
        <v>0</v>
      </c>
    </row>
    <row r="653" spans="1:11" x14ac:dyDescent="0.2">
      <c r="A653" s="24"/>
      <c r="B653" s="43" t="s">
        <v>5</v>
      </c>
      <c r="C653" s="82">
        <f t="shared" si="135"/>
        <v>37.5</v>
      </c>
      <c r="D653" s="82">
        <f t="shared" si="136"/>
        <v>0</v>
      </c>
      <c r="E653" s="100">
        <f>E655+E657</f>
        <v>37.5</v>
      </c>
      <c r="F653" s="100">
        <f t="shared" ref="F653:I653" si="138">F655+F657</f>
        <v>0</v>
      </c>
      <c r="G653" s="100">
        <f t="shared" si="138"/>
        <v>0</v>
      </c>
      <c r="H653" s="100">
        <f t="shared" si="138"/>
        <v>0</v>
      </c>
      <c r="I653" s="100">
        <f t="shared" si="138"/>
        <v>0</v>
      </c>
    </row>
    <row r="654" spans="1:11" x14ac:dyDescent="0.2">
      <c r="A654" s="166" t="s">
        <v>162</v>
      </c>
      <c r="B654" s="47" t="s">
        <v>4</v>
      </c>
      <c r="C654" s="82">
        <f t="shared" si="135"/>
        <v>30</v>
      </c>
      <c r="D654" s="82">
        <v>0</v>
      </c>
      <c r="E654" s="160">
        <v>30</v>
      </c>
      <c r="F654" s="82">
        <v>0</v>
      </c>
      <c r="G654" s="82">
        <v>0</v>
      </c>
      <c r="H654" s="82">
        <v>0</v>
      </c>
      <c r="I654" s="82">
        <v>0</v>
      </c>
      <c r="J654" s="215"/>
    </row>
    <row r="655" spans="1:11" x14ac:dyDescent="0.2">
      <c r="A655" s="24" t="s">
        <v>163</v>
      </c>
      <c r="B655" s="43" t="s">
        <v>5</v>
      </c>
      <c r="C655" s="82">
        <f t="shared" si="135"/>
        <v>30</v>
      </c>
      <c r="D655" s="82">
        <v>0</v>
      </c>
      <c r="E655" s="160">
        <v>30</v>
      </c>
      <c r="F655" s="82">
        <v>0</v>
      </c>
      <c r="G655" s="82">
        <v>0</v>
      </c>
      <c r="H655" s="82">
        <v>0</v>
      </c>
      <c r="I655" s="82">
        <v>0</v>
      </c>
      <c r="J655" s="215"/>
    </row>
    <row r="656" spans="1:11" x14ac:dyDescent="0.2">
      <c r="A656" s="25" t="s">
        <v>255</v>
      </c>
      <c r="B656" s="156" t="s">
        <v>4</v>
      </c>
      <c r="C656" s="82">
        <f t="shared" si="135"/>
        <v>7.5</v>
      </c>
      <c r="D656" s="100">
        <v>0</v>
      </c>
      <c r="E656" s="160">
        <v>7.5</v>
      </c>
      <c r="F656" s="100">
        <v>0</v>
      </c>
      <c r="G656" s="100">
        <v>0</v>
      </c>
      <c r="H656" s="100">
        <v>0</v>
      </c>
      <c r="I656" s="100">
        <v>0</v>
      </c>
      <c r="J656" s="215"/>
    </row>
    <row r="657" spans="1:10" ht="25.5" x14ac:dyDescent="0.2">
      <c r="A657" s="65" t="s">
        <v>180</v>
      </c>
      <c r="B657" s="155" t="s">
        <v>5</v>
      </c>
      <c r="C657" s="82">
        <f t="shared" si="135"/>
        <v>7.5</v>
      </c>
      <c r="D657" s="100">
        <v>0</v>
      </c>
      <c r="E657" s="160">
        <v>7.5</v>
      </c>
      <c r="F657" s="100">
        <v>0</v>
      </c>
      <c r="G657" s="100">
        <v>0</v>
      </c>
      <c r="H657" s="100">
        <v>0</v>
      </c>
      <c r="I657" s="100">
        <v>0</v>
      </c>
      <c r="J657" s="215"/>
    </row>
    <row r="658" spans="1:10" x14ac:dyDescent="0.2">
      <c r="A658" s="258" t="s">
        <v>195</v>
      </c>
      <c r="B658" s="276"/>
      <c r="C658" s="259"/>
      <c r="D658" s="259"/>
      <c r="E658" s="259"/>
      <c r="F658" s="259"/>
      <c r="G658" s="259"/>
      <c r="H658" s="259"/>
      <c r="I658" s="260"/>
    </row>
    <row r="659" spans="1:10" x14ac:dyDescent="0.2">
      <c r="A659" s="49" t="s">
        <v>9</v>
      </c>
      <c r="B659" s="47" t="s">
        <v>4</v>
      </c>
      <c r="C659" s="82">
        <f t="shared" ref="C659:C700" si="139">D659+E659+F659+G659+H659+I659</f>
        <v>111950</v>
      </c>
      <c r="D659" s="82">
        <f t="shared" ref="D659:I668" si="140">D661</f>
        <v>0</v>
      </c>
      <c r="E659" s="100">
        <f t="shared" si="140"/>
        <v>945</v>
      </c>
      <c r="F659" s="82">
        <f t="shared" si="140"/>
        <v>2000</v>
      </c>
      <c r="G659" s="82">
        <f t="shared" si="140"/>
        <v>1550</v>
      </c>
      <c r="H659" s="82">
        <f t="shared" si="140"/>
        <v>3200</v>
      </c>
      <c r="I659" s="82">
        <f t="shared" si="140"/>
        <v>104255</v>
      </c>
    </row>
    <row r="660" spans="1:10" x14ac:dyDescent="0.2">
      <c r="A660" s="38" t="s">
        <v>37</v>
      </c>
      <c r="B660" s="43" t="s">
        <v>5</v>
      </c>
      <c r="C660" s="82">
        <f t="shared" si="139"/>
        <v>111950</v>
      </c>
      <c r="D660" s="82">
        <f t="shared" si="140"/>
        <v>0</v>
      </c>
      <c r="E660" s="100">
        <f t="shared" si="140"/>
        <v>945</v>
      </c>
      <c r="F660" s="82">
        <f t="shared" si="140"/>
        <v>2000</v>
      </c>
      <c r="G660" s="82">
        <f t="shared" si="140"/>
        <v>1550</v>
      </c>
      <c r="H660" s="82">
        <f t="shared" si="140"/>
        <v>3200</v>
      </c>
      <c r="I660" s="82">
        <f t="shared" si="140"/>
        <v>104255</v>
      </c>
    </row>
    <row r="661" spans="1:10" x14ac:dyDescent="0.2">
      <c r="A661" s="75" t="s">
        <v>177</v>
      </c>
      <c r="B661" s="41" t="s">
        <v>4</v>
      </c>
      <c r="C661" s="82">
        <f t="shared" si="139"/>
        <v>111950</v>
      </c>
      <c r="D661" s="82">
        <f t="shared" si="140"/>
        <v>0</v>
      </c>
      <c r="E661" s="82">
        <f t="shared" si="140"/>
        <v>945</v>
      </c>
      <c r="F661" s="82">
        <f t="shared" si="140"/>
        <v>2000</v>
      </c>
      <c r="G661" s="82">
        <f t="shared" si="140"/>
        <v>1550</v>
      </c>
      <c r="H661" s="82">
        <f t="shared" si="140"/>
        <v>3200</v>
      </c>
      <c r="I661" s="82">
        <f t="shared" si="140"/>
        <v>104255</v>
      </c>
    </row>
    <row r="662" spans="1:10" x14ac:dyDescent="0.2">
      <c r="A662" s="24" t="s">
        <v>73</v>
      </c>
      <c r="B662" s="43" t="s">
        <v>5</v>
      </c>
      <c r="C662" s="82">
        <f t="shared" si="139"/>
        <v>111950</v>
      </c>
      <c r="D662" s="82">
        <f t="shared" si="140"/>
        <v>0</v>
      </c>
      <c r="E662" s="82">
        <f t="shared" si="140"/>
        <v>945</v>
      </c>
      <c r="F662" s="82">
        <f t="shared" si="140"/>
        <v>2000</v>
      </c>
      <c r="G662" s="82">
        <f t="shared" si="140"/>
        <v>1550</v>
      </c>
      <c r="H662" s="82">
        <f t="shared" si="140"/>
        <v>3200</v>
      </c>
      <c r="I662" s="82">
        <f t="shared" si="140"/>
        <v>104255</v>
      </c>
    </row>
    <row r="663" spans="1:10" x14ac:dyDescent="0.2">
      <c r="A663" s="35" t="s">
        <v>132</v>
      </c>
      <c r="B663" s="15" t="s">
        <v>4</v>
      </c>
      <c r="C663" s="82">
        <f t="shared" si="139"/>
        <v>111950</v>
      </c>
      <c r="D663" s="82">
        <f t="shared" si="140"/>
        <v>0</v>
      </c>
      <c r="E663" s="82">
        <f t="shared" si="140"/>
        <v>945</v>
      </c>
      <c r="F663" s="82">
        <f t="shared" si="140"/>
        <v>2000</v>
      </c>
      <c r="G663" s="82">
        <f t="shared" si="140"/>
        <v>1550</v>
      </c>
      <c r="H663" s="82">
        <f t="shared" si="140"/>
        <v>3200</v>
      </c>
      <c r="I663" s="82">
        <f t="shared" si="140"/>
        <v>104255</v>
      </c>
    </row>
    <row r="664" spans="1:10" x14ac:dyDescent="0.2">
      <c r="A664" s="31"/>
      <c r="B664" s="20" t="s">
        <v>5</v>
      </c>
      <c r="C664" s="82">
        <f t="shared" si="139"/>
        <v>111950</v>
      </c>
      <c r="D664" s="82">
        <f t="shared" si="140"/>
        <v>0</v>
      </c>
      <c r="E664" s="82">
        <f t="shared" si="140"/>
        <v>945</v>
      </c>
      <c r="F664" s="82">
        <f t="shared" si="140"/>
        <v>2000</v>
      </c>
      <c r="G664" s="82">
        <f t="shared" si="140"/>
        <v>1550</v>
      </c>
      <c r="H664" s="82">
        <f t="shared" si="140"/>
        <v>3200</v>
      </c>
      <c r="I664" s="82">
        <f t="shared" si="140"/>
        <v>104255</v>
      </c>
    </row>
    <row r="665" spans="1:10" x14ac:dyDescent="0.2">
      <c r="A665" s="46" t="s">
        <v>78</v>
      </c>
      <c r="B665" s="41" t="s">
        <v>4</v>
      </c>
      <c r="C665" s="82">
        <f t="shared" si="139"/>
        <v>111950</v>
      </c>
      <c r="D665" s="82">
        <f t="shared" si="140"/>
        <v>0</v>
      </c>
      <c r="E665" s="100">
        <f t="shared" si="140"/>
        <v>945</v>
      </c>
      <c r="F665" s="82">
        <f t="shared" si="140"/>
        <v>2000</v>
      </c>
      <c r="G665" s="82">
        <f t="shared" si="140"/>
        <v>1550</v>
      </c>
      <c r="H665" s="82">
        <f t="shared" si="140"/>
        <v>3200</v>
      </c>
      <c r="I665" s="82">
        <f t="shared" si="140"/>
        <v>104255</v>
      </c>
    </row>
    <row r="666" spans="1:10" x14ac:dyDescent="0.2">
      <c r="A666" s="24"/>
      <c r="B666" s="43" t="s">
        <v>5</v>
      </c>
      <c r="C666" s="82">
        <f t="shared" si="139"/>
        <v>111950</v>
      </c>
      <c r="D666" s="82">
        <f t="shared" si="140"/>
        <v>0</v>
      </c>
      <c r="E666" s="100">
        <f t="shared" si="140"/>
        <v>945</v>
      </c>
      <c r="F666" s="82">
        <f t="shared" si="140"/>
        <v>2000</v>
      </c>
      <c r="G666" s="82">
        <f t="shared" si="140"/>
        <v>1550</v>
      </c>
      <c r="H666" s="82">
        <f t="shared" si="140"/>
        <v>3200</v>
      </c>
      <c r="I666" s="82">
        <f t="shared" si="140"/>
        <v>104255</v>
      </c>
    </row>
    <row r="667" spans="1:10" x14ac:dyDescent="0.2">
      <c r="A667" s="25" t="s">
        <v>75</v>
      </c>
      <c r="B667" s="41" t="s">
        <v>4</v>
      </c>
      <c r="C667" s="82">
        <f t="shared" si="139"/>
        <v>111950</v>
      </c>
      <c r="D667" s="82">
        <f t="shared" si="140"/>
        <v>0</v>
      </c>
      <c r="E667" s="100">
        <f t="shared" si="140"/>
        <v>945</v>
      </c>
      <c r="F667" s="82">
        <f t="shared" si="140"/>
        <v>2000</v>
      </c>
      <c r="G667" s="82">
        <f t="shared" si="140"/>
        <v>1550</v>
      </c>
      <c r="H667" s="82">
        <f t="shared" si="140"/>
        <v>3200</v>
      </c>
      <c r="I667" s="82">
        <f t="shared" si="140"/>
        <v>104255</v>
      </c>
    </row>
    <row r="668" spans="1:10" x14ac:dyDescent="0.2">
      <c r="A668" s="24"/>
      <c r="B668" s="43" t="s">
        <v>5</v>
      </c>
      <c r="C668" s="82">
        <f t="shared" si="139"/>
        <v>111950</v>
      </c>
      <c r="D668" s="82">
        <f t="shared" si="140"/>
        <v>0</v>
      </c>
      <c r="E668" s="100">
        <f t="shared" si="140"/>
        <v>945</v>
      </c>
      <c r="F668" s="82">
        <f t="shared" si="140"/>
        <v>2000</v>
      </c>
      <c r="G668" s="82">
        <f t="shared" si="140"/>
        <v>1550</v>
      </c>
      <c r="H668" s="82">
        <f t="shared" si="140"/>
        <v>3200</v>
      </c>
      <c r="I668" s="82">
        <f t="shared" si="140"/>
        <v>104255</v>
      </c>
    </row>
    <row r="669" spans="1:10" x14ac:dyDescent="0.2">
      <c r="A669" s="166" t="s">
        <v>197</v>
      </c>
      <c r="B669" s="47" t="s">
        <v>4</v>
      </c>
      <c r="C669" s="82">
        <f t="shared" si="139"/>
        <v>111950</v>
      </c>
      <c r="D669" s="82">
        <f>D671+D673+D675+D677+D679+D681+D683+D685+D687+D689+D691+D693+D695+D697+D699</f>
        <v>0</v>
      </c>
      <c r="E669" s="82">
        <f t="shared" ref="E669:I670" si="141">E671+E673+E675+E677+E679+E681+E683+E685+E687+E689+E691+E693+E695+E697+E699</f>
        <v>945</v>
      </c>
      <c r="F669" s="82">
        <f t="shared" si="141"/>
        <v>2000</v>
      </c>
      <c r="G669" s="82">
        <f t="shared" si="141"/>
        <v>1550</v>
      </c>
      <c r="H669" s="82">
        <f t="shared" si="141"/>
        <v>3200</v>
      </c>
      <c r="I669" s="82">
        <f t="shared" si="141"/>
        <v>104255</v>
      </c>
    </row>
    <row r="670" spans="1:10" x14ac:dyDescent="0.2">
      <c r="A670" s="24"/>
      <c r="B670" s="43" t="s">
        <v>5</v>
      </c>
      <c r="C670" s="82">
        <f t="shared" si="139"/>
        <v>111950</v>
      </c>
      <c r="D670" s="82">
        <f>D672+D674+D676+D678+D680+D682+D684+D686+D688+D690+D692+D694+D696+D698+D700</f>
        <v>0</v>
      </c>
      <c r="E670" s="82">
        <f t="shared" si="141"/>
        <v>945</v>
      </c>
      <c r="F670" s="82">
        <f t="shared" si="141"/>
        <v>2000</v>
      </c>
      <c r="G670" s="82">
        <f t="shared" si="141"/>
        <v>1550</v>
      </c>
      <c r="H670" s="82">
        <f t="shared" si="141"/>
        <v>3200</v>
      </c>
      <c r="I670" s="82">
        <f t="shared" si="141"/>
        <v>104255</v>
      </c>
    </row>
    <row r="671" spans="1:10" ht="38.25" x14ac:dyDescent="0.2">
      <c r="A671" s="169" t="s">
        <v>232</v>
      </c>
      <c r="B671" s="170" t="s">
        <v>4</v>
      </c>
      <c r="C671" s="171">
        <f t="shared" si="139"/>
        <v>800</v>
      </c>
      <c r="D671" s="172">
        <v>0</v>
      </c>
      <c r="E671" s="172">
        <v>10</v>
      </c>
      <c r="F671" s="172">
        <v>200</v>
      </c>
      <c r="G671" s="172">
        <v>200</v>
      </c>
      <c r="H671" s="172">
        <v>100</v>
      </c>
      <c r="I671" s="172">
        <v>290</v>
      </c>
    </row>
    <row r="672" spans="1:10" x14ac:dyDescent="0.2">
      <c r="A672" s="173"/>
      <c r="B672" s="174" t="s">
        <v>5</v>
      </c>
      <c r="C672" s="171">
        <f t="shared" si="139"/>
        <v>800</v>
      </c>
      <c r="D672" s="172">
        <v>0</v>
      </c>
      <c r="E672" s="172">
        <v>10</v>
      </c>
      <c r="F672" s="172">
        <v>200</v>
      </c>
      <c r="G672" s="172">
        <v>200</v>
      </c>
      <c r="H672" s="172">
        <v>100</v>
      </c>
      <c r="I672" s="172">
        <v>290</v>
      </c>
    </row>
    <row r="673" spans="1:9" ht="25.5" x14ac:dyDescent="0.2">
      <c r="A673" s="169" t="s">
        <v>233</v>
      </c>
      <c r="B673" s="170" t="s">
        <v>4</v>
      </c>
      <c r="C673" s="171">
        <f t="shared" si="139"/>
        <v>2000</v>
      </c>
      <c r="D673" s="172">
        <v>0</v>
      </c>
      <c r="E673" s="172">
        <v>30</v>
      </c>
      <c r="F673" s="172">
        <v>100</v>
      </c>
      <c r="G673" s="172">
        <v>0</v>
      </c>
      <c r="H673" s="172">
        <v>0</v>
      </c>
      <c r="I673" s="172">
        <v>1870</v>
      </c>
    </row>
    <row r="674" spans="1:9" x14ac:dyDescent="0.2">
      <c r="A674" s="173"/>
      <c r="B674" s="174" t="s">
        <v>5</v>
      </c>
      <c r="C674" s="171">
        <f t="shared" si="139"/>
        <v>2000</v>
      </c>
      <c r="D674" s="172">
        <v>0</v>
      </c>
      <c r="E674" s="172">
        <v>30</v>
      </c>
      <c r="F674" s="172">
        <v>100</v>
      </c>
      <c r="G674" s="172">
        <v>0</v>
      </c>
      <c r="H674" s="172">
        <v>0</v>
      </c>
      <c r="I674" s="172">
        <v>1870</v>
      </c>
    </row>
    <row r="675" spans="1:9" x14ac:dyDescent="0.2">
      <c r="A675" s="169" t="s">
        <v>234</v>
      </c>
      <c r="B675" s="170" t="s">
        <v>4</v>
      </c>
      <c r="C675" s="171">
        <f t="shared" si="139"/>
        <v>1400</v>
      </c>
      <c r="D675" s="172">
        <v>0</v>
      </c>
      <c r="E675" s="172">
        <v>20</v>
      </c>
      <c r="F675" s="172">
        <v>100</v>
      </c>
      <c r="G675" s="172">
        <v>100</v>
      </c>
      <c r="H675" s="172">
        <v>100</v>
      </c>
      <c r="I675" s="172">
        <v>1080</v>
      </c>
    </row>
    <row r="676" spans="1:9" x14ac:dyDescent="0.2">
      <c r="A676" s="173"/>
      <c r="B676" s="174" t="s">
        <v>5</v>
      </c>
      <c r="C676" s="171">
        <f t="shared" si="139"/>
        <v>1400</v>
      </c>
      <c r="D676" s="172">
        <v>0</v>
      </c>
      <c r="E676" s="172">
        <v>20</v>
      </c>
      <c r="F676" s="172">
        <v>100</v>
      </c>
      <c r="G676" s="172">
        <v>100</v>
      </c>
      <c r="H676" s="172">
        <v>100</v>
      </c>
      <c r="I676" s="172">
        <v>1080</v>
      </c>
    </row>
    <row r="677" spans="1:9" ht="25.5" x14ac:dyDescent="0.2">
      <c r="A677" s="169" t="s">
        <v>235</v>
      </c>
      <c r="B677" s="170" t="s">
        <v>4</v>
      </c>
      <c r="C677" s="171">
        <f t="shared" si="139"/>
        <v>2000</v>
      </c>
      <c r="D677" s="172">
        <v>0</v>
      </c>
      <c r="E677" s="172">
        <v>50</v>
      </c>
      <c r="F677" s="172">
        <v>0</v>
      </c>
      <c r="G677" s="172">
        <v>0</v>
      </c>
      <c r="H677" s="172">
        <v>0</v>
      </c>
      <c r="I677" s="172">
        <v>1950</v>
      </c>
    </row>
    <row r="678" spans="1:9" x14ac:dyDescent="0.2">
      <c r="A678" s="173"/>
      <c r="B678" s="174" t="s">
        <v>5</v>
      </c>
      <c r="C678" s="171">
        <f t="shared" si="139"/>
        <v>2000</v>
      </c>
      <c r="D678" s="172">
        <v>0</v>
      </c>
      <c r="E678" s="172">
        <v>50</v>
      </c>
      <c r="F678" s="172">
        <v>0</v>
      </c>
      <c r="G678" s="172">
        <v>0</v>
      </c>
      <c r="H678" s="172">
        <v>0</v>
      </c>
      <c r="I678" s="172">
        <v>1950</v>
      </c>
    </row>
    <row r="679" spans="1:9" x14ac:dyDescent="0.2">
      <c r="A679" s="169" t="s">
        <v>236</v>
      </c>
      <c r="B679" s="170" t="s">
        <v>4</v>
      </c>
      <c r="C679" s="171">
        <f t="shared" si="139"/>
        <v>600</v>
      </c>
      <c r="D679" s="172">
        <v>0</v>
      </c>
      <c r="E679" s="172">
        <v>0</v>
      </c>
      <c r="F679" s="172">
        <v>0</v>
      </c>
      <c r="G679" s="172">
        <v>0</v>
      </c>
      <c r="H679" s="172">
        <v>0</v>
      </c>
      <c r="I679" s="172">
        <v>600</v>
      </c>
    </row>
    <row r="680" spans="1:9" x14ac:dyDescent="0.2">
      <c r="A680" s="173"/>
      <c r="B680" s="174" t="s">
        <v>5</v>
      </c>
      <c r="C680" s="171">
        <f t="shared" si="139"/>
        <v>600</v>
      </c>
      <c r="D680" s="172">
        <v>0</v>
      </c>
      <c r="E680" s="172">
        <v>0</v>
      </c>
      <c r="F680" s="172">
        <v>0</v>
      </c>
      <c r="G680" s="172">
        <v>0</v>
      </c>
      <c r="H680" s="172">
        <v>0</v>
      </c>
      <c r="I680" s="172">
        <v>600</v>
      </c>
    </row>
    <row r="681" spans="1:9" ht="25.5" x14ac:dyDescent="0.2">
      <c r="A681" s="169" t="s">
        <v>237</v>
      </c>
      <c r="B681" s="170" t="s">
        <v>4</v>
      </c>
      <c r="C681" s="171">
        <f t="shared" si="139"/>
        <v>13600</v>
      </c>
      <c r="D681" s="172">
        <v>0</v>
      </c>
      <c r="E681" s="172">
        <v>50</v>
      </c>
      <c r="F681" s="172">
        <v>100</v>
      </c>
      <c r="G681" s="172">
        <v>250</v>
      </c>
      <c r="H681" s="172">
        <v>300</v>
      </c>
      <c r="I681" s="172">
        <v>12900</v>
      </c>
    </row>
    <row r="682" spans="1:9" x14ac:dyDescent="0.2">
      <c r="A682" s="173"/>
      <c r="B682" s="174" t="s">
        <v>5</v>
      </c>
      <c r="C682" s="171">
        <f t="shared" si="139"/>
        <v>13600</v>
      </c>
      <c r="D682" s="172">
        <v>0</v>
      </c>
      <c r="E682" s="172">
        <v>50</v>
      </c>
      <c r="F682" s="172">
        <v>100</v>
      </c>
      <c r="G682" s="172">
        <v>250</v>
      </c>
      <c r="H682" s="172">
        <v>300</v>
      </c>
      <c r="I682" s="172">
        <v>12900</v>
      </c>
    </row>
    <row r="683" spans="1:9" ht="25.5" x14ac:dyDescent="0.2">
      <c r="A683" s="169" t="s">
        <v>238</v>
      </c>
      <c r="B683" s="170" t="s">
        <v>4</v>
      </c>
      <c r="C683" s="171">
        <f t="shared" si="139"/>
        <v>2000</v>
      </c>
      <c r="D683" s="172">
        <v>0</v>
      </c>
      <c r="E683" s="175">
        <v>200</v>
      </c>
      <c r="F683" s="175">
        <v>200</v>
      </c>
      <c r="G683" s="175">
        <v>200</v>
      </c>
      <c r="H683" s="175">
        <v>200</v>
      </c>
      <c r="I683" s="175">
        <v>1200</v>
      </c>
    </row>
    <row r="684" spans="1:9" x14ac:dyDescent="0.2">
      <c r="A684" s="173"/>
      <c r="B684" s="174" t="s">
        <v>5</v>
      </c>
      <c r="C684" s="171">
        <f t="shared" si="139"/>
        <v>2000</v>
      </c>
      <c r="D684" s="172">
        <v>0</v>
      </c>
      <c r="E684" s="172">
        <v>200</v>
      </c>
      <c r="F684" s="172">
        <v>200</v>
      </c>
      <c r="G684" s="172">
        <v>200</v>
      </c>
      <c r="H684" s="172">
        <v>200</v>
      </c>
      <c r="I684" s="172">
        <v>1200</v>
      </c>
    </row>
    <row r="685" spans="1:9" ht="51" x14ac:dyDescent="0.2">
      <c r="A685" s="176" t="s">
        <v>239</v>
      </c>
      <c r="B685" s="177" t="s">
        <v>4</v>
      </c>
      <c r="C685" s="171">
        <f t="shared" si="139"/>
        <v>20250</v>
      </c>
      <c r="D685" s="172">
        <v>0</v>
      </c>
      <c r="E685" s="172">
        <v>200</v>
      </c>
      <c r="F685" s="172">
        <v>500</v>
      </c>
      <c r="G685" s="172">
        <v>100</v>
      </c>
      <c r="H685" s="172">
        <v>1000</v>
      </c>
      <c r="I685" s="172">
        <v>18450</v>
      </c>
    </row>
    <row r="686" spans="1:9" x14ac:dyDescent="0.2">
      <c r="A686" s="176"/>
      <c r="B686" s="177" t="s">
        <v>5</v>
      </c>
      <c r="C686" s="171">
        <f t="shared" si="139"/>
        <v>20250</v>
      </c>
      <c r="D686" s="172">
        <v>0</v>
      </c>
      <c r="E686" s="172">
        <v>200</v>
      </c>
      <c r="F686" s="172">
        <v>500</v>
      </c>
      <c r="G686" s="172">
        <v>100</v>
      </c>
      <c r="H686" s="172">
        <v>1000</v>
      </c>
      <c r="I686" s="172">
        <v>18450</v>
      </c>
    </row>
    <row r="687" spans="1:9" ht="38.25" x14ac:dyDescent="0.2">
      <c r="A687" s="169" t="s">
        <v>240</v>
      </c>
      <c r="B687" s="178" t="s">
        <v>4</v>
      </c>
      <c r="C687" s="171">
        <f t="shared" si="139"/>
        <v>50000</v>
      </c>
      <c r="D687" s="171">
        <v>0</v>
      </c>
      <c r="E687" s="179">
        <v>185</v>
      </c>
      <c r="F687" s="180">
        <v>500</v>
      </c>
      <c r="G687" s="180">
        <v>100</v>
      </c>
      <c r="H687" s="180">
        <v>1000</v>
      </c>
      <c r="I687" s="180">
        <v>48215</v>
      </c>
    </row>
    <row r="688" spans="1:9" x14ac:dyDescent="0.2">
      <c r="A688" s="173"/>
      <c r="B688" s="181" t="s">
        <v>5</v>
      </c>
      <c r="C688" s="171">
        <f t="shared" si="139"/>
        <v>50000</v>
      </c>
      <c r="D688" s="171">
        <v>0</v>
      </c>
      <c r="E688" s="175">
        <v>185</v>
      </c>
      <c r="F688" s="180">
        <v>500</v>
      </c>
      <c r="G688" s="180">
        <v>100</v>
      </c>
      <c r="H688" s="180">
        <v>1000</v>
      </c>
      <c r="I688" s="180">
        <v>48215</v>
      </c>
    </row>
    <row r="689" spans="1:11" ht="25.5" x14ac:dyDescent="0.2">
      <c r="A689" s="169" t="s">
        <v>241</v>
      </c>
      <c r="B689" s="170" t="s">
        <v>4</v>
      </c>
      <c r="C689" s="171">
        <f t="shared" si="139"/>
        <v>1000</v>
      </c>
      <c r="D689" s="171">
        <v>0</v>
      </c>
      <c r="E689" s="172">
        <v>50</v>
      </c>
      <c r="F689" s="171">
        <v>100</v>
      </c>
      <c r="G689" s="171">
        <v>100</v>
      </c>
      <c r="H689" s="171">
        <v>100</v>
      </c>
      <c r="I689" s="171">
        <v>650</v>
      </c>
    </row>
    <row r="690" spans="1:11" x14ac:dyDescent="0.2">
      <c r="A690" s="182"/>
      <c r="B690" s="174" t="s">
        <v>5</v>
      </c>
      <c r="C690" s="171">
        <f t="shared" si="139"/>
        <v>1000</v>
      </c>
      <c r="D690" s="171">
        <v>0</v>
      </c>
      <c r="E690" s="172">
        <v>50</v>
      </c>
      <c r="F690" s="171">
        <v>100</v>
      </c>
      <c r="G690" s="171">
        <v>100</v>
      </c>
      <c r="H690" s="171">
        <v>100</v>
      </c>
      <c r="I690" s="171">
        <v>650</v>
      </c>
    </row>
    <row r="691" spans="1:11" ht="25.5" x14ac:dyDescent="0.2">
      <c r="A691" s="166" t="s">
        <v>242</v>
      </c>
      <c r="B691" s="41" t="s">
        <v>4</v>
      </c>
      <c r="C691" s="118">
        <f t="shared" si="139"/>
        <v>800</v>
      </c>
      <c r="D691" s="118">
        <v>0</v>
      </c>
      <c r="E691" s="118">
        <v>50</v>
      </c>
      <c r="F691" s="118">
        <v>100</v>
      </c>
      <c r="G691" s="118">
        <v>200</v>
      </c>
      <c r="H691" s="118">
        <v>100</v>
      </c>
      <c r="I691" s="118">
        <v>350</v>
      </c>
    </row>
    <row r="692" spans="1:11" x14ac:dyDescent="0.2">
      <c r="A692" s="165"/>
      <c r="B692" s="43" t="s">
        <v>5</v>
      </c>
      <c r="C692" s="118">
        <f t="shared" si="139"/>
        <v>800</v>
      </c>
      <c r="D692" s="118">
        <v>0</v>
      </c>
      <c r="E692" s="118">
        <v>50</v>
      </c>
      <c r="F692" s="118">
        <v>100</v>
      </c>
      <c r="G692" s="118">
        <v>200</v>
      </c>
      <c r="H692" s="118">
        <v>100</v>
      </c>
      <c r="I692" s="118">
        <v>350</v>
      </c>
    </row>
    <row r="693" spans="1:11" ht="25.5" x14ac:dyDescent="0.2">
      <c r="A693" s="166" t="s">
        <v>243</v>
      </c>
      <c r="B693" s="41" t="s">
        <v>4</v>
      </c>
      <c r="C693" s="118">
        <f t="shared" si="139"/>
        <v>2000</v>
      </c>
      <c r="D693" s="118">
        <v>0</v>
      </c>
      <c r="E693" s="118">
        <v>50</v>
      </c>
      <c r="F693" s="118">
        <v>100</v>
      </c>
      <c r="G693" s="118">
        <v>300</v>
      </c>
      <c r="H693" s="118">
        <v>300</v>
      </c>
      <c r="I693" s="118">
        <v>1250</v>
      </c>
    </row>
    <row r="694" spans="1:11" x14ac:dyDescent="0.2">
      <c r="A694" s="165"/>
      <c r="B694" s="43" t="s">
        <v>5</v>
      </c>
      <c r="C694" s="118">
        <f t="shared" si="139"/>
        <v>2000</v>
      </c>
      <c r="D694" s="118">
        <v>0</v>
      </c>
      <c r="E694" s="118">
        <v>50</v>
      </c>
      <c r="F694" s="118">
        <v>100</v>
      </c>
      <c r="G694" s="118">
        <v>300</v>
      </c>
      <c r="H694" s="118">
        <v>300</v>
      </c>
      <c r="I694" s="118">
        <v>1250</v>
      </c>
    </row>
    <row r="695" spans="1:11" ht="38.25" x14ac:dyDescent="0.2">
      <c r="A695" s="213" t="s">
        <v>244</v>
      </c>
      <c r="B695" s="41" t="s">
        <v>4</v>
      </c>
      <c r="C695" s="118">
        <f t="shared" si="139"/>
        <v>8000</v>
      </c>
      <c r="D695" s="118">
        <v>0</v>
      </c>
      <c r="E695" s="118">
        <v>10</v>
      </c>
      <c r="F695" s="118">
        <v>0</v>
      </c>
      <c r="G695" s="118">
        <v>0</v>
      </c>
      <c r="H695" s="118">
        <v>0</v>
      </c>
      <c r="I695" s="118">
        <v>7990</v>
      </c>
    </row>
    <row r="696" spans="1:11" x14ac:dyDescent="0.2">
      <c r="A696" s="165"/>
      <c r="B696" s="43" t="s">
        <v>5</v>
      </c>
      <c r="C696" s="118">
        <f t="shared" si="139"/>
        <v>8000</v>
      </c>
      <c r="D696" s="118">
        <v>0</v>
      </c>
      <c r="E696" s="118">
        <v>10</v>
      </c>
      <c r="F696" s="118">
        <v>0</v>
      </c>
      <c r="G696" s="118">
        <v>0</v>
      </c>
      <c r="H696" s="118">
        <v>0</v>
      </c>
      <c r="I696" s="118">
        <v>7990</v>
      </c>
    </row>
    <row r="697" spans="1:11" ht="38.25" x14ac:dyDescent="0.2">
      <c r="A697" s="213" t="s">
        <v>245</v>
      </c>
      <c r="B697" s="41" t="s">
        <v>4</v>
      </c>
      <c r="C697" s="118">
        <f t="shared" si="139"/>
        <v>6500</v>
      </c>
      <c r="D697" s="118">
        <v>0</v>
      </c>
      <c r="E697" s="118">
        <v>10</v>
      </c>
      <c r="F697" s="118">
        <v>0</v>
      </c>
      <c r="G697" s="118">
        <v>0</v>
      </c>
      <c r="H697" s="118">
        <v>0</v>
      </c>
      <c r="I697" s="118">
        <v>6490</v>
      </c>
    </row>
    <row r="698" spans="1:11" x14ac:dyDescent="0.2">
      <c r="A698" s="165"/>
      <c r="B698" s="43" t="s">
        <v>5</v>
      </c>
      <c r="C698" s="118">
        <f t="shared" si="139"/>
        <v>6500</v>
      </c>
      <c r="D698" s="118">
        <v>0</v>
      </c>
      <c r="E698" s="118">
        <v>10</v>
      </c>
      <c r="F698" s="118">
        <v>0</v>
      </c>
      <c r="G698" s="118">
        <v>0</v>
      </c>
      <c r="H698" s="118">
        <v>0</v>
      </c>
      <c r="I698" s="118">
        <v>6490</v>
      </c>
    </row>
    <row r="699" spans="1:11" ht="25.5" x14ac:dyDescent="0.2">
      <c r="A699" s="213" t="s">
        <v>246</v>
      </c>
      <c r="B699" s="41" t="s">
        <v>4</v>
      </c>
      <c r="C699" s="118">
        <f t="shared" si="139"/>
        <v>1000</v>
      </c>
      <c r="D699" s="118">
        <v>0</v>
      </c>
      <c r="E699" s="118">
        <v>30</v>
      </c>
      <c r="F699" s="118">
        <v>0</v>
      </c>
      <c r="G699" s="118">
        <v>0</v>
      </c>
      <c r="H699" s="118">
        <v>0</v>
      </c>
      <c r="I699" s="118">
        <v>970</v>
      </c>
    </row>
    <row r="700" spans="1:11" x14ac:dyDescent="0.2">
      <c r="A700" s="165"/>
      <c r="B700" s="43" t="s">
        <v>5</v>
      </c>
      <c r="C700" s="118">
        <f t="shared" si="139"/>
        <v>1000</v>
      </c>
      <c r="D700" s="118">
        <v>0</v>
      </c>
      <c r="E700" s="118">
        <v>30</v>
      </c>
      <c r="F700" s="118">
        <v>0</v>
      </c>
      <c r="G700" s="118">
        <v>0</v>
      </c>
      <c r="H700" s="118">
        <v>0</v>
      </c>
      <c r="I700" s="118">
        <v>970</v>
      </c>
    </row>
    <row r="701" spans="1:11" x14ac:dyDescent="0.2">
      <c r="A701" s="247" t="s">
        <v>25</v>
      </c>
      <c r="B701" s="248"/>
      <c r="C701" s="248"/>
      <c r="D701" s="248"/>
      <c r="E701" s="248"/>
      <c r="F701" s="248"/>
      <c r="G701" s="248"/>
      <c r="H701" s="248"/>
      <c r="I701" s="249"/>
      <c r="K701" s="36"/>
    </row>
    <row r="702" spans="1:11" x14ac:dyDescent="0.2">
      <c r="A702" s="230" t="s">
        <v>9</v>
      </c>
      <c r="B702" s="231"/>
      <c r="C702" s="231"/>
      <c r="D702" s="231"/>
      <c r="E702" s="231"/>
      <c r="F702" s="231"/>
      <c r="G702" s="231"/>
      <c r="H702" s="231"/>
      <c r="I702" s="232"/>
    </row>
    <row r="703" spans="1:11" x14ac:dyDescent="0.2">
      <c r="A703" s="89" t="s">
        <v>16</v>
      </c>
      <c r="B703" s="90" t="s">
        <v>4</v>
      </c>
      <c r="C703" s="82">
        <f t="shared" ref="C703:C722" si="142">D703+E703+F703+G703+H703+I703</f>
        <v>3847.95</v>
      </c>
      <c r="D703" s="100">
        <f t="shared" ref="D703:I704" si="143">D705+D713</f>
        <v>630.52</v>
      </c>
      <c r="E703" s="100">
        <f t="shared" si="143"/>
        <v>3217.43</v>
      </c>
      <c r="F703" s="100">
        <f t="shared" si="143"/>
        <v>0</v>
      </c>
      <c r="G703" s="100">
        <f t="shared" si="143"/>
        <v>0</v>
      </c>
      <c r="H703" s="100">
        <f t="shared" si="143"/>
        <v>0</v>
      </c>
      <c r="I703" s="100">
        <f t="shared" si="143"/>
        <v>0</v>
      </c>
    </row>
    <row r="704" spans="1:11" ht="13.5" thickBot="1" x14ac:dyDescent="0.25">
      <c r="A704" s="91"/>
      <c r="B704" s="92" t="s">
        <v>5</v>
      </c>
      <c r="C704" s="82">
        <f t="shared" si="142"/>
        <v>1325.78</v>
      </c>
      <c r="D704" s="100">
        <f t="shared" si="143"/>
        <v>630.52</v>
      </c>
      <c r="E704" s="100">
        <f t="shared" si="143"/>
        <v>695.26</v>
      </c>
      <c r="F704" s="100">
        <f t="shared" si="143"/>
        <v>0</v>
      </c>
      <c r="G704" s="100">
        <f t="shared" si="143"/>
        <v>0</v>
      </c>
      <c r="H704" s="100">
        <f t="shared" si="143"/>
        <v>0</v>
      </c>
      <c r="I704" s="100">
        <f t="shared" si="143"/>
        <v>0</v>
      </c>
    </row>
    <row r="705" spans="1:9" x14ac:dyDescent="0.2">
      <c r="A705" s="110" t="s">
        <v>22</v>
      </c>
      <c r="B705" s="93" t="s">
        <v>4</v>
      </c>
      <c r="C705" s="82">
        <f t="shared" si="142"/>
        <v>3747.95</v>
      </c>
      <c r="D705" s="133">
        <f>D707+D709</f>
        <v>630.52</v>
      </c>
      <c r="E705" s="133">
        <f t="shared" ref="E705:I706" si="144">E707+E709</f>
        <v>3117.43</v>
      </c>
      <c r="F705" s="133">
        <f t="shared" si="144"/>
        <v>0</v>
      </c>
      <c r="G705" s="133">
        <f t="shared" si="144"/>
        <v>0</v>
      </c>
      <c r="H705" s="133">
        <f t="shared" si="144"/>
        <v>0</v>
      </c>
      <c r="I705" s="133">
        <f t="shared" si="144"/>
        <v>0</v>
      </c>
    </row>
    <row r="706" spans="1:9" x14ac:dyDescent="0.2">
      <c r="A706" s="94" t="s">
        <v>13</v>
      </c>
      <c r="B706" s="95" t="s">
        <v>5</v>
      </c>
      <c r="C706" s="82">
        <f t="shared" si="142"/>
        <v>1225.78</v>
      </c>
      <c r="D706" s="133">
        <f>D708+D710</f>
        <v>630.52</v>
      </c>
      <c r="E706" s="133">
        <f t="shared" si="144"/>
        <v>595.26</v>
      </c>
      <c r="F706" s="133">
        <f t="shared" si="144"/>
        <v>0</v>
      </c>
      <c r="G706" s="133">
        <f t="shared" si="144"/>
        <v>0</v>
      </c>
      <c r="H706" s="133">
        <f t="shared" si="144"/>
        <v>0</v>
      </c>
      <c r="I706" s="133">
        <f t="shared" si="144"/>
        <v>0</v>
      </c>
    </row>
    <row r="707" spans="1:9" x14ac:dyDescent="0.2">
      <c r="A707" s="107" t="s">
        <v>101</v>
      </c>
      <c r="B707" s="41" t="s">
        <v>4</v>
      </c>
      <c r="C707" s="82">
        <f t="shared" si="142"/>
        <v>3747.95</v>
      </c>
      <c r="D707" s="133">
        <f>D742</f>
        <v>630.52</v>
      </c>
      <c r="E707" s="133">
        <f t="shared" ref="E707:I708" si="145">E742</f>
        <v>3117.43</v>
      </c>
      <c r="F707" s="133">
        <f t="shared" si="145"/>
        <v>0</v>
      </c>
      <c r="G707" s="133">
        <f t="shared" si="145"/>
        <v>0</v>
      </c>
      <c r="H707" s="133">
        <f t="shared" si="145"/>
        <v>0</v>
      </c>
      <c r="I707" s="133">
        <f t="shared" si="145"/>
        <v>0</v>
      </c>
    </row>
    <row r="708" spans="1:9" x14ac:dyDescent="0.2">
      <c r="A708" s="108" t="s">
        <v>28</v>
      </c>
      <c r="B708" s="43" t="s">
        <v>5</v>
      </c>
      <c r="C708" s="82">
        <f t="shared" si="142"/>
        <v>1225.78</v>
      </c>
      <c r="D708" s="133">
        <f>D743</f>
        <v>630.52</v>
      </c>
      <c r="E708" s="133">
        <f t="shared" si="145"/>
        <v>595.26</v>
      </c>
      <c r="F708" s="133">
        <f t="shared" si="145"/>
        <v>0</v>
      </c>
      <c r="G708" s="133">
        <f t="shared" si="145"/>
        <v>0</v>
      </c>
      <c r="H708" s="133">
        <f t="shared" si="145"/>
        <v>0</v>
      </c>
      <c r="I708" s="133">
        <f t="shared" si="145"/>
        <v>0</v>
      </c>
    </row>
    <row r="709" spans="1:9" hidden="1" x14ac:dyDescent="0.2">
      <c r="A709" s="35" t="s">
        <v>132</v>
      </c>
      <c r="B709" s="15" t="s">
        <v>4</v>
      </c>
      <c r="C709" s="82">
        <f t="shared" si="142"/>
        <v>0</v>
      </c>
      <c r="D709" s="133">
        <f>D728</f>
        <v>0</v>
      </c>
      <c r="E709" s="133">
        <f t="shared" ref="E709:I712" si="146">E728</f>
        <v>0</v>
      </c>
      <c r="F709" s="133">
        <f t="shared" si="146"/>
        <v>0</v>
      </c>
      <c r="G709" s="133">
        <f t="shared" si="146"/>
        <v>0</v>
      </c>
      <c r="H709" s="133">
        <f t="shared" si="146"/>
        <v>0</v>
      </c>
      <c r="I709" s="133">
        <f t="shared" si="146"/>
        <v>0</v>
      </c>
    </row>
    <row r="710" spans="1:9" hidden="1" x14ac:dyDescent="0.2">
      <c r="A710" s="31"/>
      <c r="B710" s="20" t="s">
        <v>5</v>
      </c>
      <c r="C710" s="82">
        <f t="shared" si="142"/>
        <v>0</v>
      </c>
      <c r="D710" s="133">
        <f>D729</f>
        <v>0</v>
      </c>
      <c r="E710" s="133">
        <f t="shared" si="146"/>
        <v>0</v>
      </c>
      <c r="F710" s="133">
        <f t="shared" si="146"/>
        <v>0</v>
      </c>
      <c r="G710" s="133">
        <f t="shared" si="146"/>
        <v>0</v>
      </c>
      <c r="H710" s="133">
        <f t="shared" si="146"/>
        <v>0</v>
      </c>
      <c r="I710" s="133">
        <f t="shared" si="146"/>
        <v>0</v>
      </c>
    </row>
    <row r="711" spans="1:9" hidden="1" x14ac:dyDescent="0.2">
      <c r="A711" s="34" t="s">
        <v>89</v>
      </c>
      <c r="B711" s="90" t="s">
        <v>4</v>
      </c>
      <c r="C711" s="82">
        <f t="shared" si="142"/>
        <v>0</v>
      </c>
      <c r="D711" s="100">
        <f>D730</f>
        <v>0</v>
      </c>
      <c r="E711" s="100">
        <f t="shared" si="146"/>
        <v>0</v>
      </c>
      <c r="F711" s="100">
        <f t="shared" si="146"/>
        <v>0</v>
      </c>
      <c r="G711" s="100">
        <f t="shared" si="146"/>
        <v>0</v>
      </c>
      <c r="H711" s="100">
        <f t="shared" si="146"/>
        <v>0</v>
      </c>
      <c r="I711" s="100">
        <f t="shared" si="146"/>
        <v>0</v>
      </c>
    </row>
    <row r="712" spans="1:9" hidden="1" x14ac:dyDescent="0.2">
      <c r="A712" s="31"/>
      <c r="B712" s="96" t="s">
        <v>5</v>
      </c>
      <c r="C712" s="82">
        <f t="shared" si="142"/>
        <v>0</v>
      </c>
      <c r="D712" s="100">
        <f>D731</f>
        <v>0</v>
      </c>
      <c r="E712" s="100">
        <f t="shared" si="146"/>
        <v>0</v>
      </c>
      <c r="F712" s="100">
        <f t="shared" si="146"/>
        <v>0</v>
      </c>
      <c r="G712" s="100">
        <f t="shared" si="146"/>
        <v>0</v>
      </c>
      <c r="H712" s="100">
        <f t="shared" si="146"/>
        <v>0</v>
      </c>
      <c r="I712" s="100">
        <f t="shared" si="146"/>
        <v>0</v>
      </c>
    </row>
    <row r="713" spans="1:9" x14ac:dyDescent="0.2">
      <c r="A713" s="75" t="s">
        <v>21</v>
      </c>
      <c r="B713" s="97" t="s">
        <v>4</v>
      </c>
      <c r="C713" s="82">
        <f t="shared" si="142"/>
        <v>100</v>
      </c>
      <c r="D713" s="100">
        <f>D715</f>
        <v>0</v>
      </c>
      <c r="E713" s="100">
        <f t="shared" ref="E713:I714" si="147">E715</f>
        <v>100</v>
      </c>
      <c r="F713" s="100">
        <f t="shared" si="147"/>
        <v>0</v>
      </c>
      <c r="G713" s="100">
        <f t="shared" si="147"/>
        <v>0</v>
      </c>
      <c r="H713" s="100">
        <f t="shared" si="147"/>
        <v>0</v>
      </c>
      <c r="I713" s="100">
        <f t="shared" si="147"/>
        <v>0</v>
      </c>
    </row>
    <row r="714" spans="1:9" x14ac:dyDescent="0.2">
      <c r="A714" s="24" t="s">
        <v>73</v>
      </c>
      <c r="B714" s="96" t="s">
        <v>5</v>
      </c>
      <c r="C714" s="82">
        <f t="shared" si="142"/>
        <v>100</v>
      </c>
      <c r="D714" s="100">
        <f>D716</f>
        <v>0</v>
      </c>
      <c r="E714" s="100">
        <f t="shared" si="147"/>
        <v>100</v>
      </c>
      <c r="F714" s="100">
        <f t="shared" si="147"/>
        <v>0</v>
      </c>
      <c r="G714" s="100">
        <f t="shared" si="147"/>
        <v>0</v>
      </c>
      <c r="H714" s="100">
        <f t="shared" si="147"/>
        <v>0</v>
      </c>
      <c r="I714" s="100">
        <f t="shared" si="147"/>
        <v>0</v>
      </c>
    </row>
    <row r="715" spans="1:9" x14ac:dyDescent="0.2">
      <c r="A715" s="35" t="s">
        <v>132</v>
      </c>
      <c r="B715" s="15" t="s">
        <v>4</v>
      </c>
      <c r="C715" s="82">
        <f t="shared" si="142"/>
        <v>100</v>
      </c>
      <c r="D715" s="100">
        <f>D717+D721</f>
        <v>0</v>
      </c>
      <c r="E715" s="100">
        <f t="shared" ref="E715:I716" si="148">E717+E721</f>
        <v>100</v>
      </c>
      <c r="F715" s="100">
        <f t="shared" si="148"/>
        <v>0</v>
      </c>
      <c r="G715" s="100">
        <f t="shared" si="148"/>
        <v>0</v>
      </c>
      <c r="H715" s="100">
        <f t="shared" si="148"/>
        <v>0</v>
      </c>
      <c r="I715" s="100">
        <f t="shared" si="148"/>
        <v>0</v>
      </c>
    </row>
    <row r="716" spans="1:9" x14ac:dyDescent="0.2">
      <c r="A716" s="31"/>
      <c r="B716" s="20" t="s">
        <v>5</v>
      </c>
      <c r="C716" s="82">
        <f t="shared" si="142"/>
        <v>100</v>
      </c>
      <c r="D716" s="100">
        <f>D718+D722</f>
        <v>0</v>
      </c>
      <c r="E716" s="100">
        <f t="shared" si="148"/>
        <v>100</v>
      </c>
      <c r="F716" s="100">
        <f t="shared" si="148"/>
        <v>0</v>
      </c>
      <c r="G716" s="100">
        <f t="shared" si="148"/>
        <v>0</v>
      </c>
      <c r="H716" s="100">
        <f t="shared" si="148"/>
        <v>0</v>
      </c>
      <c r="I716" s="100">
        <f t="shared" si="148"/>
        <v>0</v>
      </c>
    </row>
    <row r="717" spans="1:9" x14ac:dyDescent="0.2">
      <c r="A717" s="30" t="s">
        <v>87</v>
      </c>
      <c r="B717" s="86" t="s">
        <v>4</v>
      </c>
      <c r="C717" s="82">
        <f t="shared" si="142"/>
        <v>100</v>
      </c>
      <c r="D717" s="100">
        <f t="shared" ref="D717:I720" si="149">D753</f>
        <v>0</v>
      </c>
      <c r="E717" s="100">
        <f>E753+E777</f>
        <v>100</v>
      </c>
      <c r="F717" s="100">
        <f t="shared" si="149"/>
        <v>0</v>
      </c>
      <c r="G717" s="100">
        <f t="shared" si="149"/>
        <v>0</v>
      </c>
      <c r="H717" s="100">
        <f t="shared" si="149"/>
        <v>0</v>
      </c>
      <c r="I717" s="100">
        <f t="shared" si="149"/>
        <v>0</v>
      </c>
    </row>
    <row r="718" spans="1:9" x14ac:dyDescent="0.2">
      <c r="A718" s="24"/>
      <c r="B718" s="85" t="s">
        <v>5</v>
      </c>
      <c r="C718" s="82">
        <f t="shared" si="142"/>
        <v>100</v>
      </c>
      <c r="D718" s="100">
        <f t="shared" si="149"/>
        <v>0</v>
      </c>
      <c r="E718" s="100">
        <f>E754+E778</f>
        <v>100</v>
      </c>
      <c r="F718" s="100">
        <f t="shared" si="149"/>
        <v>0</v>
      </c>
      <c r="G718" s="100">
        <f t="shared" si="149"/>
        <v>0</v>
      </c>
      <c r="H718" s="100">
        <f t="shared" si="149"/>
        <v>0</v>
      </c>
      <c r="I718" s="100">
        <f t="shared" si="149"/>
        <v>0</v>
      </c>
    </row>
    <row r="719" spans="1:9" x14ac:dyDescent="0.2">
      <c r="A719" s="25" t="s">
        <v>75</v>
      </c>
      <c r="B719" s="86" t="s">
        <v>4</v>
      </c>
      <c r="C719" s="82">
        <f t="shared" si="142"/>
        <v>100</v>
      </c>
      <c r="D719" s="100">
        <f t="shared" si="149"/>
        <v>0</v>
      </c>
      <c r="E719" s="100">
        <f>E755+E777</f>
        <v>100</v>
      </c>
      <c r="F719" s="100">
        <f t="shared" si="149"/>
        <v>0</v>
      </c>
      <c r="G719" s="100">
        <f t="shared" si="149"/>
        <v>0</v>
      </c>
      <c r="H719" s="100">
        <f t="shared" si="149"/>
        <v>0</v>
      </c>
      <c r="I719" s="100">
        <f t="shared" si="149"/>
        <v>0</v>
      </c>
    </row>
    <row r="720" spans="1:9" x14ac:dyDescent="0.2">
      <c r="A720" s="24"/>
      <c r="B720" s="85" t="s">
        <v>5</v>
      </c>
      <c r="C720" s="82">
        <f t="shared" si="142"/>
        <v>100</v>
      </c>
      <c r="D720" s="100">
        <f t="shared" si="149"/>
        <v>0</v>
      </c>
      <c r="E720" s="100">
        <f>E756+E778</f>
        <v>100</v>
      </c>
      <c r="F720" s="100">
        <f t="shared" si="149"/>
        <v>0</v>
      </c>
      <c r="G720" s="100">
        <f t="shared" si="149"/>
        <v>0</v>
      </c>
      <c r="H720" s="100">
        <f t="shared" si="149"/>
        <v>0</v>
      </c>
      <c r="I720" s="100">
        <f t="shared" si="149"/>
        <v>0</v>
      </c>
    </row>
    <row r="721" spans="1:11" x14ac:dyDescent="0.2">
      <c r="A721" s="34" t="s">
        <v>89</v>
      </c>
      <c r="B721" s="90" t="s">
        <v>4</v>
      </c>
      <c r="C721" s="82">
        <f t="shared" si="142"/>
        <v>0</v>
      </c>
      <c r="D721" s="100">
        <f t="shared" ref="D721:I722" si="150">D766+D781</f>
        <v>0</v>
      </c>
      <c r="E721" s="100">
        <f t="shared" si="150"/>
        <v>0</v>
      </c>
      <c r="F721" s="100">
        <f t="shared" si="150"/>
        <v>0</v>
      </c>
      <c r="G721" s="100">
        <f t="shared" si="150"/>
        <v>0</v>
      </c>
      <c r="H721" s="100">
        <f t="shared" si="150"/>
        <v>0</v>
      </c>
      <c r="I721" s="100">
        <f t="shared" si="150"/>
        <v>0</v>
      </c>
    </row>
    <row r="722" spans="1:11" x14ac:dyDescent="0.2">
      <c r="A722" s="32"/>
      <c r="B722" s="90" t="s">
        <v>5</v>
      </c>
      <c r="C722" s="82">
        <f t="shared" si="142"/>
        <v>0</v>
      </c>
      <c r="D722" s="100">
        <f t="shared" si="150"/>
        <v>0</v>
      </c>
      <c r="E722" s="100">
        <f t="shared" si="150"/>
        <v>0</v>
      </c>
      <c r="F722" s="100">
        <f t="shared" si="150"/>
        <v>0</v>
      </c>
      <c r="G722" s="100">
        <f t="shared" si="150"/>
        <v>0</v>
      </c>
      <c r="H722" s="100">
        <f t="shared" si="150"/>
        <v>0</v>
      </c>
      <c r="I722" s="100">
        <f t="shared" si="150"/>
        <v>0</v>
      </c>
    </row>
    <row r="723" spans="1:11" hidden="1" x14ac:dyDescent="0.2">
      <c r="A723" s="268" t="s">
        <v>105</v>
      </c>
      <c r="B723" s="269"/>
      <c r="C723" s="269"/>
      <c r="D723" s="269"/>
      <c r="E723" s="269"/>
      <c r="F723" s="269"/>
      <c r="G723" s="269"/>
      <c r="H723" s="269"/>
      <c r="I723" s="270"/>
      <c r="K723" s="36"/>
    </row>
    <row r="724" spans="1:11" hidden="1" x14ac:dyDescent="0.2">
      <c r="A724" s="98" t="s">
        <v>9</v>
      </c>
      <c r="B724" s="99" t="s">
        <v>4</v>
      </c>
      <c r="C724" s="82">
        <f t="shared" ref="C724:C735" si="151">D724+E724+F724+G724+H724+I724</f>
        <v>0</v>
      </c>
      <c r="D724" s="100">
        <f t="shared" ref="D724:I729" si="152">D726</f>
        <v>0</v>
      </c>
      <c r="E724" s="100">
        <f t="shared" si="152"/>
        <v>0</v>
      </c>
      <c r="F724" s="100">
        <f t="shared" si="152"/>
        <v>0</v>
      </c>
      <c r="G724" s="100">
        <f t="shared" si="152"/>
        <v>0</v>
      </c>
      <c r="H724" s="100">
        <f t="shared" si="152"/>
        <v>0</v>
      </c>
      <c r="I724" s="100">
        <f t="shared" si="152"/>
        <v>0</v>
      </c>
    </row>
    <row r="725" spans="1:11" hidden="1" x14ac:dyDescent="0.2">
      <c r="A725" s="94" t="s">
        <v>37</v>
      </c>
      <c r="B725" s="96" t="s">
        <v>5</v>
      </c>
      <c r="C725" s="82">
        <f t="shared" si="151"/>
        <v>0</v>
      </c>
      <c r="D725" s="100">
        <f t="shared" si="152"/>
        <v>0</v>
      </c>
      <c r="E725" s="100">
        <f t="shared" si="152"/>
        <v>0</v>
      </c>
      <c r="F725" s="100">
        <f t="shared" si="152"/>
        <v>0</v>
      </c>
      <c r="G725" s="100">
        <f t="shared" si="152"/>
        <v>0</v>
      </c>
      <c r="H725" s="100">
        <f t="shared" si="152"/>
        <v>0</v>
      </c>
      <c r="I725" s="100">
        <f t="shared" si="152"/>
        <v>0</v>
      </c>
    </row>
    <row r="726" spans="1:11" hidden="1" x14ac:dyDescent="0.2">
      <c r="A726" s="110" t="s">
        <v>22</v>
      </c>
      <c r="B726" s="97" t="s">
        <v>4</v>
      </c>
      <c r="C726" s="82">
        <f t="shared" si="151"/>
        <v>0</v>
      </c>
      <c r="D726" s="100">
        <f>D728</f>
        <v>0</v>
      </c>
      <c r="E726" s="100">
        <f t="shared" si="152"/>
        <v>0</v>
      </c>
      <c r="F726" s="100">
        <f t="shared" si="152"/>
        <v>0</v>
      </c>
      <c r="G726" s="100">
        <f t="shared" si="152"/>
        <v>0</v>
      </c>
      <c r="H726" s="100">
        <f t="shared" si="152"/>
        <v>0</v>
      </c>
      <c r="I726" s="100">
        <f t="shared" si="152"/>
        <v>0</v>
      </c>
    </row>
    <row r="727" spans="1:11" hidden="1" x14ac:dyDescent="0.2">
      <c r="A727" s="94" t="s">
        <v>13</v>
      </c>
      <c r="B727" s="96" t="s">
        <v>5</v>
      </c>
      <c r="C727" s="82">
        <f t="shared" si="151"/>
        <v>0</v>
      </c>
      <c r="D727" s="100">
        <f>D729</f>
        <v>0</v>
      </c>
      <c r="E727" s="100">
        <f t="shared" si="152"/>
        <v>0</v>
      </c>
      <c r="F727" s="100">
        <f t="shared" si="152"/>
        <v>0</v>
      </c>
      <c r="G727" s="100">
        <f t="shared" si="152"/>
        <v>0</v>
      </c>
      <c r="H727" s="100">
        <f t="shared" si="152"/>
        <v>0</v>
      </c>
      <c r="I727" s="100">
        <f t="shared" si="152"/>
        <v>0</v>
      </c>
    </row>
    <row r="728" spans="1:11" hidden="1" x14ac:dyDescent="0.2">
      <c r="A728" s="35" t="s">
        <v>132</v>
      </c>
      <c r="B728" s="15" t="s">
        <v>4</v>
      </c>
      <c r="C728" s="82">
        <f t="shared" si="151"/>
        <v>0</v>
      </c>
      <c r="D728" s="100">
        <f>D730</f>
        <v>0</v>
      </c>
      <c r="E728" s="100">
        <f t="shared" si="152"/>
        <v>0</v>
      </c>
      <c r="F728" s="100">
        <f t="shared" si="152"/>
        <v>0</v>
      </c>
      <c r="G728" s="100">
        <f t="shared" si="152"/>
        <v>0</v>
      </c>
      <c r="H728" s="100">
        <f t="shared" si="152"/>
        <v>0</v>
      </c>
      <c r="I728" s="100">
        <f t="shared" si="152"/>
        <v>0</v>
      </c>
    </row>
    <row r="729" spans="1:11" hidden="1" x14ac:dyDescent="0.2">
      <c r="A729" s="31"/>
      <c r="B729" s="20" t="s">
        <v>5</v>
      </c>
      <c r="C729" s="82">
        <f t="shared" si="151"/>
        <v>0</v>
      </c>
      <c r="D729" s="100">
        <f>D731</f>
        <v>0</v>
      </c>
      <c r="E729" s="100">
        <f t="shared" si="152"/>
        <v>0</v>
      </c>
      <c r="F729" s="100">
        <f t="shared" si="152"/>
        <v>0</v>
      </c>
      <c r="G729" s="100">
        <f t="shared" si="152"/>
        <v>0</v>
      </c>
      <c r="H729" s="100">
        <f t="shared" si="152"/>
        <v>0</v>
      </c>
      <c r="I729" s="100">
        <f t="shared" si="152"/>
        <v>0</v>
      </c>
    </row>
    <row r="730" spans="1:11" hidden="1" x14ac:dyDescent="0.2">
      <c r="A730" s="34" t="s">
        <v>89</v>
      </c>
      <c r="B730" s="90" t="s">
        <v>4</v>
      </c>
      <c r="C730" s="82">
        <f t="shared" si="151"/>
        <v>0</v>
      </c>
      <c r="D730" s="100">
        <f t="shared" ref="D730:I731" si="153">D732+D734</f>
        <v>0</v>
      </c>
      <c r="E730" s="100">
        <f t="shared" si="153"/>
        <v>0</v>
      </c>
      <c r="F730" s="100">
        <f t="shared" si="153"/>
        <v>0</v>
      </c>
      <c r="G730" s="100">
        <f t="shared" si="153"/>
        <v>0</v>
      </c>
      <c r="H730" s="100">
        <f t="shared" si="153"/>
        <v>0</v>
      </c>
      <c r="I730" s="100">
        <f t="shared" si="153"/>
        <v>0</v>
      </c>
    </row>
    <row r="731" spans="1:11" hidden="1" x14ac:dyDescent="0.2">
      <c r="A731" s="94"/>
      <c r="B731" s="96" t="s">
        <v>5</v>
      </c>
      <c r="C731" s="82">
        <f t="shared" si="151"/>
        <v>0</v>
      </c>
      <c r="D731" s="100">
        <f t="shared" si="153"/>
        <v>0</v>
      </c>
      <c r="E731" s="100">
        <f t="shared" si="153"/>
        <v>0</v>
      </c>
      <c r="F731" s="100">
        <f t="shared" si="153"/>
        <v>0</v>
      </c>
      <c r="G731" s="100">
        <f t="shared" si="153"/>
        <v>0</v>
      </c>
      <c r="H731" s="100">
        <f t="shared" si="153"/>
        <v>0</v>
      </c>
      <c r="I731" s="100">
        <f t="shared" si="153"/>
        <v>0</v>
      </c>
    </row>
    <row r="732" spans="1:11" hidden="1" x14ac:dyDescent="0.2">
      <c r="A732" s="101" t="s">
        <v>114</v>
      </c>
      <c r="B732" s="97" t="s">
        <v>4</v>
      </c>
      <c r="C732" s="82">
        <f t="shared" si="151"/>
        <v>0</v>
      </c>
      <c r="D732" s="100">
        <v>0</v>
      </c>
      <c r="E732" s="149">
        <v>0</v>
      </c>
      <c r="F732" s="100">
        <v>0</v>
      </c>
      <c r="G732" s="100">
        <v>0</v>
      </c>
      <c r="H732" s="100">
        <v>0</v>
      </c>
      <c r="I732" s="100">
        <v>0</v>
      </c>
    </row>
    <row r="733" spans="1:11" hidden="1" x14ac:dyDescent="0.2">
      <c r="A733" s="94"/>
      <c r="B733" s="96" t="s">
        <v>5</v>
      </c>
      <c r="C733" s="82">
        <f t="shared" si="151"/>
        <v>0</v>
      </c>
      <c r="D733" s="100">
        <v>0</v>
      </c>
      <c r="E733" s="149">
        <v>0</v>
      </c>
      <c r="F733" s="100">
        <v>0</v>
      </c>
      <c r="G733" s="100">
        <v>0</v>
      </c>
      <c r="H733" s="100">
        <v>0</v>
      </c>
      <c r="I733" s="100">
        <v>0</v>
      </c>
    </row>
    <row r="734" spans="1:11" s="73" customFormat="1" hidden="1" x14ac:dyDescent="0.2">
      <c r="A734" s="101" t="s">
        <v>115</v>
      </c>
      <c r="B734" s="97" t="s">
        <v>4</v>
      </c>
      <c r="C734" s="100">
        <f t="shared" si="151"/>
        <v>0</v>
      </c>
      <c r="D734" s="100">
        <v>0</v>
      </c>
      <c r="E734" s="149">
        <v>0</v>
      </c>
      <c r="F734" s="100">
        <v>0</v>
      </c>
      <c r="G734" s="100">
        <v>0</v>
      </c>
      <c r="H734" s="100">
        <v>0</v>
      </c>
      <c r="I734" s="100">
        <v>0</v>
      </c>
    </row>
    <row r="735" spans="1:11" s="73" customFormat="1" hidden="1" x14ac:dyDescent="0.2">
      <c r="A735" s="138"/>
      <c r="B735" s="96" t="s">
        <v>5</v>
      </c>
      <c r="C735" s="100">
        <f t="shared" si="151"/>
        <v>0</v>
      </c>
      <c r="D735" s="100">
        <v>0</v>
      </c>
      <c r="E735" s="149">
        <v>0</v>
      </c>
      <c r="F735" s="100">
        <v>0</v>
      </c>
      <c r="G735" s="100">
        <v>0</v>
      </c>
      <c r="H735" s="100">
        <v>0</v>
      </c>
      <c r="I735" s="100">
        <v>0</v>
      </c>
    </row>
    <row r="736" spans="1:11" s="44" customFormat="1" ht="12.75" customHeight="1" x14ac:dyDescent="0.2">
      <c r="A736" s="258" t="s">
        <v>102</v>
      </c>
      <c r="B736" s="259"/>
      <c r="C736" s="259"/>
      <c r="D736" s="259"/>
      <c r="E736" s="259"/>
      <c r="F736" s="259"/>
      <c r="G736" s="259"/>
      <c r="H736" s="259"/>
      <c r="I736" s="260"/>
    </row>
    <row r="737" spans="1:12" s="44" customFormat="1" ht="12.75" customHeight="1" x14ac:dyDescent="0.2">
      <c r="A737" s="230" t="s">
        <v>9</v>
      </c>
      <c r="B737" s="231"/>
      <c r="C737" s="231"/>
      <c r="D737" s="231"/>
      <c r="E737" s="231"/>
      <c r="F737" s="231"/>
      <c r="G737" s="231"/>
      <c r="H737" s="231"/>
      <c r="I737" s="232"/>
    </row>
    <row r="738" spans="1:12" s="44" customFormat="1" ht="12.75" customHeight="1" x14ac:dyDescent="0.2">
      <c r="A738" s="46" t="s">
        <v>36</v>
      </c>
      <c r="B738" s="41" t="s">
        <v>4</v>
      </c>
      <c r="C738" s="118">
        <f t="shared" ref="C738:C745" si="154">D738+E738+F738+G738+H738+I738</f>
        <v>3747.95</v>
      </c>
      <c r="D738" s="118">
        <f t="shared" ref="D738:I743" si="155">D740</f>
        <v>630.52</v>
      </c>
      <c r="E738" s="118">
        <f t="shared" si="155"/>
        <v>3117.43</v>
      </c>
      <c r="F738" s="118">
        <f t="shared" si="155"/>
        <v>0</v>
      </c>
      <c r="G738" s="118">
        <f t="shared" si="155"/>
        <v>0</v>
      </c>
      <c r="H738" s="118">
        <f t="shared" si="155"/>
        <v>0</v>
      </c>
      <c r="I738" s="118">
        <f t="shared" si="155"/>
        <v>0</v>
      </c>
      <c r="L738" s="137"/>
    </row>
    <row r="739" spans="1:12" s="44" customFormat="1" ht="12.75" customHeight="1" x14ac:dyDescent="0.2">
      <c r="A739" s="38"/>
      <c r="B739" s="43" t="s">
        <v>5</v>
      </c>
      <c r="C739" s="118">
        <f t="shared" si="154"/>
        <v>1225.78</v>
      </c>
      <c r="D739" s="118">
        <f t="shared" si="155"/>
        <v>630.52</v>
      </c>
      <c r="E739" s="118">
        <f t="shared" si="155"/>
        <v>595.26</v>
      </c>
      <c r="F739" s="118">
        <f t="shared" si="155"/>
        <v>0</v>
      </c>
      <c r="G739" s="118">
        <f t="shared" si="155"/>
        <v>0</v>
      </c>
      <c r="H739" s="118">
        <f t="shared" si="155"/>
        <v>0</v>
      </c>
      <c r="I739" s="118">
        <f t="shared" si="155"/>
        <v>0</v>
      </c>
    </row>
    <row r="740" spans="1:12" s="44" customFormat="1" ht="12.75" customHeight="1" x14ac:dyDescent="0.2">
      <c r="A740" s="40" t="s">
        <v>35</v>
      </c>
      <c r="B740" s="41" t="s">
        <v>4</v>
      </c>
      <c r="C740" s="118">
        <f t="shared" si="154"/>
        <v>3747.95</v>
      </c>
      <c r="D740" s="118">
        <f t="shared" si="155"/>
        <v>630.52</v>
      </c>
      <c r="E740" s="118">
        <f t="shared" si="155"/>
        <v>3117.43</v>
      </c>
      <c r="F740" s="118">
        <f t="shared" si="155"/>
        <v>0</v>
      </c>
      <c r="G740" s="118">
        <f t="shared" si="155"/>
        <v>0</v>
      </c>
      <c r="H740" s="118">
        <f t="shared" si="155"/>
        <v>0</v>
      </c>
      <c r="I740" s="118">
        <f t="shared" si="155"/>
        <v>0</v>
      </c>
    </row>
    <row r="741" spans="1:12" s="44" customFormat="1" ht="12.75" customHeight="1" x14ac:dyDescent="0.2">
      <c r="A741" s="38" t="s">
        <v>36</v>
      </c>
      <c r="B741" s="43" t="s">
        <v>5</v>
      </c>
      <c r="C741" s="118">
        <f t="shared" si="154"/>
        <v>1225.78</v>
      </c>
      <c r="D741" s="118">
        <f t="shared" si="155"/>
        <v>630.52</v>
      </c>
      <c r="E741" s="118">
        <f t="shared" si="155"/>
        <v>595.26</v>
      </c>
      <c r="F741" s="118">
        <f t="shared" si="155"/>
        <v>0</v>
      </c>
      <c r="G741" s="118">
        <f t="shared" si="155"/>
        <v>0</v>
      </c>
      <c r="H741" s="118">
        <f t="shared" si="155"/>
        <v>0</v>
      </c>
      <c r="I741" s="118">
        <f t="shared" si="155"/>
        <v>0</v>
      </c>
    </row>
    <row r="742" spans="1:12" s="44" customFormat="1" ht="12.75" customHeight="1" x14ac:dyDescent="0.2">
      <c r="A742" s="107" t="s">
        <v>101</v>
      </c>
      <c r="B742" s="41" t="s">
        <v>4</v>
      </c>
      <c r="C742" s="118">
        <f t="shared" si="154"/>
        <v>3747.95</v>
      </c>
      <c r="D742" s="118">
        <f t="shared" si="155"/>
        <v>630.52</v>
      </c>
      <c r="E742" s="118">
        <f t="shared" si="155"/>
        <v>3117.43</v>
      </c>
      <c r="F742" s="118">
        <f t="shared" si="155"/>
        <v>0</v>
      </c>
      <c r="G742" s="118">
        <f t="shared" si="155"/>
        <v>0</v>
      </c>
      <c r="H742" s="118">
        <f t="shared" si="155"/>
        <v>0</v>
      </c>
      <c r="I742" s="118">
        <f t="shared" si="155"/>
        <v>0</v>
      </c>
    </row>
    <row r="743" spans="1:12" s="44" customFormat="1" ht="12.75" customHeight="1" x14ac:dyDescent="0.2">
      <c r="A743" s="108" t="s">
        <v>28</v>
      </c>
      <c r="B743" s="43" t="s">
        <v>5</v>
      </c>
      <c r="C743" s="118">
        <f t="shared" si="154"/>
        <v>1225.78</v>
      </c>
      <c r="D743" s="172">
        <f t="shared" si="155"/>
        <v>630.52</v>
      </c>
      <c r="E743" s="172">
        <f t="shared" si="155"/>
        <v>595.26</v>
      </c>
      <c r="F743" s="118">
        <f t="shared" si="155"/>
        <v>0</v>
      </c>
      <c r="G743" s="118">
        <f t="shared" si="155"/>
        <v>0</v>
      </c>
      <c r="H743" s="118">
        <f t="shared" si="155"/>
        <v>0</v>
      </c>
      <c r="I743" s="118">
        <f t="shared" si="155"/>
        <v>0</v>
      </c>
    </row>
    <row r="744" spans="1:12" s="44" customFormat="1" ht="25.5" customHeight="1" x14ac:dyDescent="0.2">
      <c r="A744" s="166" t="s">
        <v>103</v>
      </c>
      <c r="B744" s="41" t="s">
        <v>4</v>
      </c>
      <c r="C744" s="118">
        <f t="shared" si="154"/>
        <v>3747.95</v>
      </c>
      <c r="D744" s="172">
        <v>630.52</v>
      </c>
      <c r="E744" s="172">
        <v>3117.43</v>
      </c>
      <c r="F744" s="118">
        <v>0</v>
      </c>
      <c r="G744" s="118">
        <v>0</v>
      </c>
      <c r="H744" s="118">
        <v>0</v>
      </c>
      <c r="I744" s="118">
        <v>0</v>
      </c>
    </row>
    <row r="745" spans="1:12" s="44" customFormat="1" ht="12.75" customHeight="1" x14ac:dyDescent="0.2">
      <c r="A745" s="108"/>
      <c r="B745" s="43" t="s">
        <v>5</v>
      </c>
      <c r="C745" s="118">
        <f t="shared" si="154"/>
        <v>1225.78</v>
      </c>
      <c r="D745" s="172">
        <v>630.52</v>
      </c>
      <c r="E745" s="172">
        <v>595.26</v>
      </c>
      <c r="F745" s="118">
        <v>0</v>
      </c>
      <c r="G745" s="118">
        <v>0</v>
      </c>
      <c r="H745" s="118">
        <v>0</v>
      </c>
      <c r="I745" s="118">
        <v>0</v>
      </c>
    </row>
    <row r="746" spans="1:12" x14ac:dyDescent="0.2">
      <c r="A746" s="261" t="s">
        <v>93</v>
      </c>
      <c r="B746" s="262"/>
      <c r="C746" s="262"/>
      <c r="D746" s="262"/>
      <c r="E746" s="262"/>
      <c r="F746" s="262"/>
      <c r="G746" s="262"/>
      <c r="H746" s="262"/>
      <c r="I746" s="263"/>
      <c r="K746" s="36"/>
    </row>
    <row r="747" spans="1:12" x14ac:dyDescent="0.2">
      <c r="A747" s="89" t="s">
        <v>9</v>
      </c>
      <c r="B747" s="84" t="s">
        <v>4</v>
      </c>
      <c r="C747" s="82">
        <f t="shared" ref="C747:C758" si="156">D747+E747+F747+G747+H747+I747</f>
        <v>100</v>
      </c>
      <c r="D747" s="100">
        <f t="shared" ref="D747:I756" si="157">D749</f>
        <v>0</v>
      </c>
      <c r="E747" s="100">
        <f t="shared" si="157"/>
        <v>100</v>
      </c>
      <c r="F747" s="100">
        <f t="shared" si="157"/>
        <v>0</v>
      </c>
      <c r="G747" s="100">
        <f t="shared" si="157"/>
        <v>0</v>
      </c>
      <c r="H747" s="100">
        <f t="shared" si="157"/>
        <v>0</v>
      </c>
      <c r="I747" s="100">
        <f t="shared" si="157"/>
        <v>0</v>
      </c>
    </row>
    <row r="748" spans="1:12" x14ac:dyDescent="0.2">
      <c r="A748" s="94" t="s">
        <v>37</v>
      </c>
      <c r="B748" s="85" t="s">
        <v>5</v>
      </c>
      <c r="C748" s="82">
        <f t="shared" si="156"/>
        <v>100</v>
      </c>
      <c r="D748" s="100">
        <f t="shared" si="157"/>
        <v>0</v>
      </c>
      <c r="E748" s="100">
        <f t="shared" si="157"/>
        <v>100</v>
      </c>
      <c r="F748" s="100">
        <f t="shared" si="157"/>
        <v>0</v>
      </c>
      <c r="G748" s="100">
        <f t="shared" si="157"/>
        <v>0</v>
      </c>
      <c r="H748" s="100">
        <f t="shared" si="157"/>
        <v>0</v>
      </c>
      <c r="I748" s="100">
        <f t="shared" si="157"/>
        <v>0</v>
      </c>
    </row>
    <row r="749" spans="1:12" x14ac:dyDescent="0.2">
      <c r="A749" s="75" t="s">
        <v>21</v>
      </c>
      <c r="B749" s="86" t="s">
        <v>4</v>
      </c>
      <c r="C749" s="82">
        <f t="shared" si="156"/>
        <v>100</v>
      </c>
      <c r="D749" s="100">
        <f>D751</f>
        <v>0</v>
      </c>
      <c r="E749" s="100">
        <f t="shared" si="157"/>
        <v>100</v>
      </c>
      <c r="F749" s="100">
        <f t="shared" si="157"/>
        <v>0</v>
      </c>
      <c r="G749" s="100">
        <f t="shared" si="157"/>
        <v>0</v>
      </c>
      <c r="H749" s="100">
        <f t="shared" si="157"/>
        <v>0</v>
      </c>
      <c r="I749" s="100">
        <f t="shared" si="157"/>
        <v>0</v>
      </c>
    </row>
    <row r="750" spans="1:12" x14ac:dyDescent="0.2">
      <c r="A750" s="24" t="s">
        <v>73</v>
      </c>
      <c r="B750" s="85" t="s">
        <v>5</v>
      </c>
      <c r="C750" s="82">
        <f t="shared" si="156"/>
        <v>100</v>
      </c>
      <c r="D750" s="100">
        <f>D752</f>
        <v>0</v>
      </c>
      <c r="E750" s="100">
        <f t="shared" si="157"/>
        <v>100</v>
      </c>
      <c r="F750" s="100">
        <f t="shared" si="157"/>
        <v>0</v>
      </c>
      <c r="G750" s="100">
        <f t="shared" si="157"/>
        <v>0</v>
      </c>
      <c r="H750" s="100">
        <f t="shared" si="157"/>
        <v>0</v>
      </c>
      <c r="I750" s="100">
        <f t="shared" si="157"/>
        <v>0</v>
      </c>
    </row>
    <row r="751" spans="1:12" x14ac:dyDescent="0.2">
      <c r="A751" s="35" t="s">
        <v>132</v>
      </c>
      <c r="B751" s="15" t="s">
        <v>4</v>
      </c>
      <c r="C751" s="82">
        <f t="shared" si="156"/>
        <v>100</v>
      </c>
      <c r="D751" s="100">
        <f>D753</f>
        <v>0</v>
      </c>
      <c r="E751" s="100">
        <f t="shared" si="157"/>
        <v>100</v>
      </c>
      <c r="F751" s="100">
        <f t="shared" si="157"/>
        <v>0</v>
      </c>
      <c r="G751" s="100">
        <f t="shared" si="157"/>
        <v>0</v>
      </c>
      <c r="H751" s="100">
        <f t="shared" si="157"/>
        <v>0</v>
      </c>
      <c r="I751" s="100">
        <f t="shared" si="157"/>
        <v>0</v>
      </c>
    </row>
    <row r="752" spans="1:12" x14ac:dyDescent="0.2">
      <c r="A752" s="31"/>
      <c r="B752" s="20" t="s">
        <v>5</v>
      </c>
      <c r="C752" s="82">
        <f t="shared" si="156"/>
        <v>100</v>
      </c>
      <c r="D752" s="100">
        <f>D754</f>
        <v>0</v>
      </c>
      <c r="E752" s="100">
        <f t="shared" si="157"/>
        <v>100</v>
      </c>
      <c r="F752" s="100">
        <f t="shared" si="157"/>
        <v>0</v>
      </c>
      <c r="G752" s="100">
        <f t="shared" si="157"/>
        <v>0</v>
      </c>
      <c r="H752" s="100">
        <f t="shared" si="157"/>
        <v>0</v>
      </c>
      <c r="I752" s="100">
        <f t="shared" si="157"/>
        <v>0</v>
      </c>
    </row>
    <row r="753" spans="1:11" x14ac:dyDescent="0.2">
      <c r="A753" s="101" t="s">
        <v>78</v>
      </c>
      <c r="B753" s="86" t="s">
        <v>4</v>
      </c>
      <c r="C753" s="82">
        <f t="shared" si="156"/>
        <v>100</v>
      </c>
      <c r="D753" s="100">
        <f t="shared" si="157"/>
        <v>0</v>
      </c>
      <c r="E753" s="100">
        <f t="shared" si="157"/>
        <v>100</v>
      </c>
      <c r="F753" s="100">
        <f t="shared" si="157"/>
        <v>0</v>
      </c>
      <c r="G753" s="100">
        <f t="shared" si="157"/>
        <v>0</v>
      </c>
      <c r="H753" s="100">
        <f t="shared" si="157"/>
        <v>0</v>
      </c>
      <c r="I753" s="100">
        <f t="shared" si="157"/>
        <v>0</v>
      </c>
    </row>
    <row r="754" spans="1:11" x14ac:dyDescent="0.2">
      <c r="A754" s="24"/>
      <c r="B754" s="85" t="s">
        <v>5</v>
      </c>
      <c r="C754" s="82">
        <f t="shared" si="156"/>
        <v>100</v>
      </c>
      <c r="D754" s="100">
        <f t="shared" si="157"/>
        <v>0</v>
      </c>
      <c r="E754" s="100">
        <f t="shared" si="157"/>
        <v>100</v>
      </c>
      <c r="F754" s="100">
        <f t="shared" si="157"/>
        <v>0</v>
      </c>
      <c r="G754" s="100">
        <f t="shared" si="157"/>
        <v>0</v>
      </c>
      <c r="H754" s="100">
        <f t="shared" si="157"/>
        <v>0</v>
      </c>
      <c r="I754" s="100">
        <f t="shared" si="157"/>
        <v>0</v>
      </c>
    </row>
    <row r="755" spans="1:11" x14ac:dyDescent="0.2">
      <c r="A755" s="25" t="s">
        <v>75</v>
      </c>
      <c r="B755" s="86" t="s">
        <v>4</v>
      </c>
      <c r="C755" s="82">
        <f t="shared" si="156"/>
        <v>100</v>
      </c>
      <c r="D755" s="100">
        <f t="shared" si="157"/>
        <v>0</v>
      </c>
      <c r="E755" s="100">
        <f t="shared" si="157"/>
        <v>100</v>
      </c>
      <c r="F755" s="100">
        <f t="shared" si="157"/>
        <v>0</v>
      </c>
      <c r="G755" s="100">
        <f t="shared" si="157"/>
        <v>0</v>
      </c>
      <c r="H755" s="100">
        <f t="shared" si="157"/>
        <v>0</v>
      </c>
      <c r="I755" s="100">
        <f t="shared" si="157"/>
        <v>0</v>
      </c>
    </row>
    <row r="756" spans="1:11" x14ac:dyDescent="0.2">
      <c r="A756" s="24"/>
      <c r="B756" s="85" t="s">
        <v>5</v>
      </c>
      <c r="C756" s="82">
        <f t="shared" si="156"/>
        <v>100</v>
      </c>
      <c r="D756" s="100">
        <f t="shared" si="157"/>
        <v>0</v>
      </c>
      <c r="E756" s="100">
        <f t="shared" si="157"/>
        <v>100</v>
      </c>
      <c r="F756" s="100">
        <f t="shared" si="157"/>
        <v>0</v>
      </c>
      <c r="G756" s="100">
        <f t="shared" si="157"/>
        <v>0</v>
      </c>
      <c r="H756" s="100">
        <f t="shared" si="157"/>
        <v>0</v>
      </c>
      <c r="I756" s="100">
        <f t="shared" si="157"/>
        <v>0</v>
      </c>
    </row>
    <row r="757" spans="1:11" s="121" customFormat="1" x14ac:dyDescent="0.2">
      <c r="A757" s="25" t="s">
        <v>167</v>
      </c>
      <c r="B757" s="86" t="s">
        <v>4</v>
      </c>
      <c r="C757" s="82">
        <f t="shared" si="156"/>
        <v>100</v>
      </c>
      <c r="D757" s="100">
        <v>0</v>
      </c>
      <c r="E757" s="160">
        <v>100</v>
      </c>
      <c r="F757" s="100">
        <v>0</v>
      </c>
      <c r="G757" s="100">
        <v>0</v>
      </c>
      <c r="H757" s="100">
        <v>0</v>
      </c>
      <c r="I757" s="100">
        <v>0</v>
      </c>
    </row>
    <row r="758" spans="1:11" s="121" customFormat="1" x14ac:dyDescent="0.2">
      <c r="A758" s="24" t="s">
        <v>179</v>
      </c>
      <c r="B758" s="85" t="s">
        <v>5</v>
      </c>
      <c r="C758" s="82">
        <f t="shared" si="156"/>
        <v>100</v>
      </c>
      <c r="D758" s="100">
        <v>0</v>
      </c>
      <c r="E758" s="160">
        <v>100</v>
      </c>
      <c r="F758" s="100">
        <v>0</v>
      </c>
      <c r="G758" s="100">
        <v>0</v>
      </c>
      <c r="H758" s="100">
        <v>0</v>
      </c>
      <c r="I758" s="100">
        <v>0</v>
      </c>
    </row>
    <row r="759" spans="1:11" hidden="1" x14ac:dyDescent="0.2">
      <c r="A759" s="261" t="s">
        <v>99</v>
      </c>
      <c r="B759" s="262"/>
      <c r="C759" s="262"/>
      <c r="D759" s="262"/>
      <c r="E759" s="262"/>
      <c r="F759" s="262"/>
      <c r="G759" s="262"/>
      <c r="H759" s="262"/>
      <c r="I759" s="263"/>
      <c r="K759" s="36"/>
    </row>
    <row r="760" spans="1:11" hidden="1" x14ac:dyDescent="0.2">
      <c r="A760" s="98" t="s">
        <v>9</v>
      </c>
      <c r="B760" s="97" t="s">
        <v>4</v>
      </c>
      <c r="C760" s="82">
        <f t="shared" ref="C760:C767" si="158">D760+E760+F760+G760+H760+I760</f>
        <v>0</v>
      </c>
      <c r="D760" s="100">
        <f t="shared" ref="D760:I761" si="159">D762</f>
        <v>0</v>
      </c>
      <c r="E760" s="100">
        <f t="shared" si="159"/>
        <v>0</v>
      </c>
      <c r="F760" s="100">
        <f t="shared" si="159"/>
        <v>0</v>
      </c>
      <c r="G760" s="100">
        <f t="shared" si="159"/>
        <v>0</v>
      </c>
      <c r="H760" s="100">
        <f t="shared" si="159"/>
        <v>0</v>
      </c>
      <c r="I760" s="100">
        <f t="shared" si="159"/>
        <v>0</v>
      </c>
    </row>
    <row r="761" spans="1:11" hidden="1" x14ac:dyDescent="0.2">
      <c r="A761" s="94" t="s">
        <v>37</v>
      </c>
      <c r="B761" s="96" t="s">
        <v>5</v>
      </c>
      <c r="C761" s="82">
        <f t="shared" si="158"/>
        <v>0</v>
      </c>
      <c r="D761" s="100">
        <f t="shared" si="159"/>
        <v>0</v>
      </c>
      <c r="E761" s="100">
        <f t="shared" si="159"/>
        <v>0</v>
      </c>
      <c r="F761" s="100">
        <f t="shared" si="159"/>
        <v>0</v>
      </c>
      <c r="G761" s="100">
        <f t="shared" si="159"/>
        <v>0</v>
      </c>
      <c r="H761" s="100">
        <f t="shared" si="159"/>
        <v>0</v>
      </c>
      <c r="I761" s="100">
        <f t="shared" si="159"/>
        <v>0</v>
      </c>
    </row>
    <row r="762" spans="1:11" hidden="1" x14ac:dyDescent="0.2">
      <c r="A762" s="110" t="s">
        <v>120</v>
      </c>
      <c r="B762" s="97" t="s">
        <v>4</v>
      </c>
      <c r="C762" s="82">
        <f t="shared" si="158"/>
        <v>0</v>
      </c>
      <c r="D762" s="100">
        <f>D765</f>
        <v>0</v>
      </c>
      <c r="E762" s="100">
        <f t="shared" ref="E762:I763" si="160">E765</f>
        <v>0</v>
      </c>
      <c r="F762" s="100">
        <f t="shared" si="160"/>
        <v>0</v>
      </c>
      <c r="G762" s="100">
        <f t="shared" si="160"/>
        <v>0</v>
      </c>
      <c r="H762" s="100">
        <f t="shared" si="160"/>
        <v>0</v>
      </c>
      <c r="I762" s="100">
        <f t="shared" si="160"/>
        <v>0</v>
      </c>
    </row>
    <row r="763" spans="1:11" hidden="1" x14ac:dyDescent="0.2">
      <c r="A763" s="94" t="s">
        <v>13</v>
      </c>
      <c r="B763" s="96" t="s">
        <v>5</v>
      </c>
      <c r="C763" s="82">
        <f t="shared" si="158"/>
        <v>0</v>
      </c>
      <c r="D763" s="100">
        <f>D766</f>
        <v>0</v>
      </c>
      <c r="E763" s="100">
        <f t="shared" si="160"/>
        <v>0</v>
      </c>
      <c r="F763" s="100">
        <f t="shared" si="160"/>
        <v>0</v>
      </c>
      <c r="G763" s="100">
        <f t="shared" si="160"/>
        <v>0</v>
      </c>
      <c r="H763" s="100">
        <f t="shared" si="160"/>
        <v>0</v>
      </c>
      <c r="I763" s="100">
        <f t="shared" si="160"/>
        <v>0</v>
      </c>
    </row>
    <row r="764" spans="1:11" hidden="1" x14ac:dyDescent="0.2">
      <c r="A764" s="35" t="s">
        <v>132</v>
      </c>
      <c r="B764" s="15" t="s">
        <v>4</v>
      </c>
      <c r="C764" s="82">
        <f t="shared" si="158"/>
        <v>0</v>
      </c>
      <c r="D764" s="100">
        <f>D766</f>
        <v>0</v>
      </c>
      <c r="E764" s="100">
        <f t="shared" ref="E764:I765" si="161">E766</f>
        <v>0</v>
      </c>
      <c r="F764" s="100">
        <f t="shared" si="161"/>
        <v>0</v>
      </c>
      <c r="G764" s="100">
        <f t="shared" si="161"/>
        <v>0</v>
      </c>
      <c r="H764" s="100">
        <f t="shared" si="161"/>
        <v>0</v>
      </c>
      <c r="I764" s="100">
        <f t="shared" si="161"/>
        <v>0</v>
      </c>
    </row>
    <row r="765" spans="1:11" hidden="1" x14ac:dyDescent="0.2">
      <c r="A765" s="31"/>
      <c r="B765" s="20" t="s">
        <v>5</v>
      </c>
      <c r="C765" s="82">
        <f t="shared" si="158"/>
        <v>0</v>
      </c>
      <c r="D765" s="100">
        <f>D767</f>
        <v>0</v>
      </c>
      <c r="E765" s="100">
        <f t="shared" si="161"/>
        <v>0</v>
      </c>
      <c r="F765" s="100">
        <f t="shared" si="161"/>
        <v>0</v>
      </c>
      <c r="G765" s="100">
        <f t="shared" si="161"/>
        <v>0</v>
      </c>
      <c r="H765" s="100">
        <f t="shared" si="161"/>
        <v>0</v>
      </c>
      <c r="I765" s="100">
        <f t="shared" si="161"/>
        <v>0</v>
      </c>
    </row>
    <row r="766" spans="1:11" hidden="1" x14ac:dyDescent="0.2">
      <c r="A766" s="34" t="s">
        <v>89</v>
      </c>
      <c r="B766" s="90" t="s">
        <v>4</v>
      </c>
      <c r="C766" s="82">
        <f t="shared" si="158"/>
        <v>0</v>
      </c>
      <c r="D766" s="100">
        <v>0</v>
      </c>
      <c r="E766" s="100">
        <v>0</v>
      </c>
      <c r="F766" s="100">
        <v>0</v>
      </c>
      <c r="G766" s="100">
        <v>0</v>
      </c>
      <c r="H766" s="100">
        <v>0</v>
      </c>
      <c r="I766" s="100">
        <v>0</v>
      </c>
    </row>
    <row r="767" spans="1:11" hidden="1" x14ac:dyDescent="0.2">
      <c r="A767" s="94"/>
      <c r="B767" s="96" t="s">
        <v>5</v>
      </c>
      <c r="C767" s="82">
        <f t="shared" si="158"/>
        <v>0</v>
      </c>
      <c r="D767" s="100">
        <v>0</v>
      </c>
      <c r="E767" s="100">
        <v>0</v>
      </c>
      <c r="F767" s="100">
        <v>0</v>
      </c>
      <c r="G767" s="100">
        <v>0</v>
      </c>
      <c r="H767" s="100">
        <v>0</v>
      </c>
      <c r="I767" s="100">
        <v>0</v>
      </c>
    </row>
    <row r="768" spans="1:11" hidden="1" x14ac:dyDescent="0.2">
      <c r="A768" s="261" t="s">
        <v>125</v>
      </c>
      <c r="B768" s="262"/>
      <c r="C768" s="262"/>
      <c r="D768" s="262"/>
      <c r="E768" s="262"/>
      <c r="F768" s="262"/>
      <c r="G768" s="262"/>
      <c r="H768" s="262"/>
      <c r="I768" s="263"/>
      <c r="K768" s="36"/>
    </row>
    <row r="769" spans="1:10" hidden="1" x14ac:dyDescent="0.2">
      <c r="A769" s="98" t="s">
        <v>9</v>
      </c>
      <c r="B769" s="97" t="s">
        <v>4</v>
      </c>
      <c r="C769" s="82">
        <f t="shared" ref="C769:C784" si="162">D769+E769+F769+G769+H769+I769</f>
        <v>0</v>
      </c>
      <c r="D769" s="100">
        <f t="shared" ref="D769:I782" si="163">D771</f>
        <v>0</v>
      </c>
      <c r="E769" s="100">
        <f t="shared" si="163"/>
        <v>0</v>
      </c>
      <c r="F769" s="100">
        <f t="shared" si="163"/>
        <v>0</v>
      </c>
      <c r="G769" s="100">
        <f t="shared" si="163"/>
        <v>0</v>
      </c>
      <c r="H769" s="100">
        <f t="shared" si="163"/>
        <v>0</v>
      </c>
      <c r="I769" s="100">
        <f t="shared" si="163"/>
        <v>0</v>
      </c>
    </row>
    <row r="770" spans="1:10" hidden="1" x14ac:dyDescent="0.2">
      <c r="A770" s="94" t="s">
        <v>37</v>
      </c>
      <c r="B770" s="96" t="s">
        <v>5</v>
      </c>
      <c r="C770" s="82">
        <f t="shared" si="162"/>
        <v>0</v>
      </c>
      <c r="D770" s="100">
        <f t="shared" si="163"/>
        <v>0</v>
      </c>
      <c r="E770" s="100">
        <f t="shared" si="163"/>
        <v>0</v>
      </c>
      <c r="F770" s="100">
        <f t="shared" si="163"/>
        <v>0</v>
      </c>
      <c r="G770" s="100">
        <f t="shared" si="163"/>
        <v>0</v>
      </c>
      <c r="H770" s="100">
        <f t="shared" si="163"/>
        <v>0</v>
      </c>
      <c r="I770" s="100">
        <f t="shared" si="163"/>
        <v>0</v>
      </c>
    </row>
    <row r="771" spans="1:10" hidden="1" x14ac:dyDescent="0.2">
      <c r="A771" s="110" t="s">
        <v>120</v>
      </c>
      <c r="B771" s="97" t="s">
        <v>4</v>
      </c>
      <c r="C771" s="82">
        <f t="shared" si="162"/>
        <v>0</v>
      </c>
      <c r="D771" s="100">
        <f t="shared" si="163"/>
        <v>0</v>
      </c>
      <c r="E771" s="100">
        <f t="shared" si="163"/>
        <v>0</v>
      </c>
      <c r="F771" s="100">
        <f t="shared" si="163"/>
        <v>0</v>
      </c>
      <c r="G771" s="100">
        <f t="shared" si="163"/>
        <v>0</v>
      </c>
      <c r="H771" s="100">
        <f t="shared" si="163"/>
        <v>0</v>
      </c>
      <c r="I771" s="100">
        <f t="shared" si="163"/>
        <v>0</v>
      </c>
    </row>
    <row r="772" spans="1:10" hidden="1" x14ac:dyDescent="0.2">
      <c r="A772" s="94" t="s">
        <v>13</v>
      </c>
      <c r="B772" s="96" t="s">
        <v>5</v>
      </c>
      <c r="C772" s="82">
        <f t="shared" si="162"/>
        <v>0</v>
      </c>
      <c r="D772" s="100">
        <f t="shared" si="163"/>
        <v>0</v>
      </c>
      <c r="E772" s="100">
        <f t="shared" si="163"/>
        <v>0</v>
      </c>
      <c r="F772" s="100">
        <f t="shared" si="163"/>
        <v>0</v>
      </c>
      <c r="G772" s="100">
        <f t="shared" si="163"/>
        <v>0</v>
      </c>
      <c r="H772" s="100">
        <f t="shared" si="163"/>
        <v>0</v>
      </c>
      <c r="I772" s="100">
        <f t="shared" si="163"/>
        <v>0</v>
      </c>
    </row>
    <row r="773" spans="1:10" hidden="1" x14ac:dyDescent="0.2">
      <c r="A773" s="35" t="s">
        <v>132</v>
      </c>
      <c r="B773" s="15" t="s">
        <v>4</v>
      </c>
      <c r="C773" s="82">
        <f t="shared" si="162"/>
        <v>0</v>
      </c>
      <c r="D773" s="100">
        <f>D781</f>
        <v>0</v>
      </c>
      <c r="E773" s="100">
        <f>E777</f>
        <v>0</v>
      </c>
      <c r="F773" s="100">
        <f t="shared" ref="F773:I774" si="164">F781</f>
        <v>0</v>
      </c>
      <c r="G773" s="100">
        <f t="shared" si="164"/>
        <v>0</v>
      </c>
      <c r="H773" s="100">
        <f t="shared" si="164"/>
        <v>0</v>
      </c>
      <c r="I773" s="100">
        <f t="shared" si="164"/>
        <v>0</v>
      </c>
    </row>
    <row r="774" spans="1:10" hidden="1" x14ac:dyDescent="0.2">
      <c r="A774" s="31"/>
      <c r="B774" s="20" t="s">
        <v>5</v>
      </c>
      <c r="C774" s="82">
        <f t="shared" si="162"/>
        <v>0</v>
      </c>
      <c r="D774" s="100">
        <f>D782</f>
        <v>0</v>
      </c>
      <c r="E774" s="100">
        <f>E778</f>
        <v>0</v>
      </c>
      <c r="F774" s="100">
        <f t="shared" si="164"/>
        <v>0</v>
      </c>
      <c r="G774" s="100">
        <f t="shared" si="164"/>
        <v>0</v>
      </c>
      <c r="H774" s="100">
        <f t="shared" si="164"/>
        <v>0</v>
      </c>
      <c r="I774" s="100">
        <f t="shared" si="164"/>
        <v>0</v>
      </c>
    </row>
    <row r="775" spans="1:10" hidden="1" x14ac:dyDescent="0.2">
      <c r="A775" s="101" t="s">
        <v>78</v>
      </c>
      <c r="B775" s="86" t="s">
        <v>4</v>
      </c>
      <c r="C775" s="82">
        <f t="shared" si="162"/>
        <v>0</v>
      </c>
      <c r="D775" s="100">
        <f t="shared" ref="D775:I778" si="165">D777</f>
        <v>0</v>
      </c>
      <c r="E775" s="100">
        <f t="shared" si="165"/>
        <v>0</v>
      </c>
      <c r="F775" s="100">
        <f t="shared" si="165"/>
        <v>0</v>
      </c>
      <c r="G775" s="100">
        <f t="shared" si="165"/>
        <v>0</v>
      </c>
      <c r="H775" s="100">
        <f t="shared" si="165"/>
        <v>0</v>
      </c>
      <c r="I775" s="100">
        <f t="shared" si="165"/>
        <v>0</v>
      </c>
    </row>
    <row r="776" spans="1:10" hidden="1" x14ac:dyDescent="0.2">
      <c r="A776" s="24"/>
      <c r="B776" s="85" t="s">
        <v>5</v>
      </c>
      <c r="C776" s="82">
        <f t="shared" si="162"/>
        <v>0</v>
      </c>
      <c r="D776" s="100">
        <f t="shared" si="165"/>
        <v>0</v>
      </c>
      <c r="E776" s="100">
        <f t="shared" si="165"/>
        <v>0</v>
      </c>
      <c r="F776" s="100">
        <f t="shared" si="165"/>
        <v>0</v>
      </c>
      <c r="G776" s="100">
        <f t="shared" si="165"/>
        <v>0</v>
      </c>
      <c r="H776" s="100">
        <f t="shared" si="165"/>
        <v>0</v>
      </c>
      <c r="I776" s="100">
        <f t="shared" si="165"/>
        <v>0</v>
      </c>
    </row>
    <row r="777" spans="1:10" hidden="1" x14ac:dyDescent="0.2">
      <c r="A777" s="25" t="s">
        <v>75</v>
      </c>
      <c r="B777" s="86" t="s">
        <v>4</v>
      </c>
      <c r="C777" s="82">
        <f t="shared" si="162"/>
        <v>0</v>
      </c>
      <c r="D777" s="100">
        <f t="shared" si="165"/>
        <v>0</v>
      </c>
      <c r="E777" s="100">
        <f>E779</f>
        <v>0</v>
      </c>
      <c r="F777" s="100">
        <f t="shared" si="165"/>
        <v>0</v>
      </c>
      <c r="G777" s="100">
        <f t="shared" si="165"/>
        <v>0</v>
      </c>
      <c r="H777" s="100">
        <f t="shared" si="165"/>
        <v>0</v>
      </c>
      <c r="I777" s="100">
        <f t="shared" si="165"/>
        <v>0</v>
      </c>
    </row>
    <row r="778" spans="1:10" hidden="1" x14ac:dyDescent="0.2">
      <c r="B778" s="85" t="s">
        <v>5</v>
      </c>
      <c r="C778" s="82">
        <f t="shared" si="162"/>
        <v>0</v>
      </c>
      <c r="D778" s="100">
        <f t="shared" si="165"/>
        <v>0</v>
      </c>
      <c r="E778" s="100">
        <f>E780</f>
        <v>0</v>
      </c>
      <c r="F778" s="100">
        <f t="shared" si="165"/>
        <v>0</v>
      </c>
      <c r="G778" s="100">
        <f t="shared" si="165"/>
        <v>0</v>
      </c>
      <c r="H778" s="100">
        <f t="shared" si="165"/>
        <v>0</v>
      </c>
      <c r="I778" s="100">
        <f t="shared" si="165"/>
        <v>0</v>
      </c>
    </row>
    <row r="779" spans="1:10" hidden="1" x14ac:dyDescent="0.2">
      <c r="A779" s="25" t="s">
        <v>166</v>
      </c>
      <c r="B779" s="156" t="s">
        <v>4</v>
      </c>
      <c r="C779" s="82">
        <f t="shared" si="162"/>
        <v>0</v>
      </c>
      <c r="D779" s="100">
        <v>0</v>
      </c>
      <c r="E779" s="160">
        <v>0</v>
      </c>
      <c r="F779" s="100">
        <v>0</v>
      </c>
      <c r="G779" s="100">
        <v>0</v>
      </c>
      <c r="H779" s="100">
        <v>0</v>
      </c>
      <c r="I779" s="100">
        <v>0</v>
      </c>
      <c r="J779" s="215"/>
    </row>
    <row r="780" spans="1:10" ht="25.5" hidden="1" x14ac:dyDescent="0.2">
      <c r="A780" s="65" t="s">
        <v>180</v>
      </c>
      <c r="B780" s="155" t="s">
        <v>5</v>
      </c>
      <c r="C780" s="82">
        <f t="shared" si="162"/>
        <v>0</v>
      </c>
      <c r="D780" s="100">
        <v>0</v>
      </c>
      <c r="E780" s="160">
        <v>0</v>
      </c>
      <c r="F780" s="100">
        <v>0</v>
      </c>
      <c r="G780" s="100">
        <v>0</v>
      </c>
      <c r="H780" s="100">
        <v>0</v>
      </c>
      <c r="I780" s="100">
        <v>0</v>
      </c>
      <c r="J780" s="215"/>
    </row>
    <row r="781" spans="1:10" hidden="1" x14ac:dyDescent="0.2">
      <c r="A781" s="34" t="s">
        <v>89</v>
      </c>
      <c r="B781" s="90" t="s">
        <v>4</v>
      </c>
      <c r="C781" s="82">
        <f t="shared" si="162"/>
        <v>0</v>
      </c>
      <c r="D781" s="100">
        <f t="shared" si="163"/>
        <v>0</v>
      </c>
      <c r="E781" s="100">
        <f t="shared" si="163"/>
        <v>0</v>
      </c>
      <c r="F781" s="100">
        <f t="shared" si="163"/>
        <v>0</v>
      </c>
      <c r="G781" s="100">
        <f t="shared" si="163"/>
        <v>0</v>
      </c>
      <c r="H781" s="100">
        <f t="shared" si="163"/>
        <v>0</v>
      </c>
      <c r="I781" s="100">
        <f t="shared" si="163"/>
        <v>0</v>
      </c>
    </row>
    <row r="782" spans="1:10" hidden="1" x14ac:dyDescent="0.2">
      <c r="A782" s="94"/>
      <c r="B782" s="96" t="s">
        <v>5</v>
      </c>
      <c r="C782" s="82">
        <f t="shared" si="162"/>
        <v>0</v>
      </c>
      <c r="D782" s="100">
        <f t="shared" si="163"/>
        <v>0</v>
      </c>
      <c r="E782" s="100">
        <f t="shared" si="163"/>
        <v>0</v>
      </c>
      <c r="F782" s="100">
        <f t="shared" si="163"/>
        <v>0</v>
      </c>
      <c r="G782" s="100">
        <f t="shared" si="163"/>
        <v>0</v>
      </c>
      <c r="H782" s="100">
        <f t="shared" si="163"/>
        <v>0</v>
      </c>
      <c r="I782" s="100">
        <f t="shared" si="163"/>
        <v>0</v>
      </c>
    </row>
    <row r="783" spans="1:10" hidden="1" x14ac:dyDescent="0.2">
      <c r="A783" s="89"/>
      <c r="B783" s="90" t="s">
        <v>4</v>
      </c>
      <c r="C783" s="82">
        <f t="shared" si="162"/>
        <v>0</v>
      </c>
      <c r="D783" s="149">
        <v>0</v>
      </c>
      <c r="E783" s="149">
        <v>0</v>
      </c>
      <c r="F783" s="100">
        <v>0</v>
      </c>
      <c r="G783" s="100">
        <v>0</v>
      </c>
      <c r="H783" s="100">
        <v>0</v>
      </c>
      <c r="I783" s="100">
        <v>0</v>
      </c>
    </row>
    <row r="784" spans="1:10" hidden="1" x14ac:dyDescent="0.2">
      <c r="A784" s="94"/>
      <c r="B784" s="96" t="s">
        <v>5</v>
      </c>
      <c r="C784" s="82">
        <f t="shared" si="162"/>
        <v>0</v>
      </c>
      <c r="D784" s="149">
        <v>0</v>
      </c>
      <c r="E784" s="149">
        <v>0</v>
      </c>
      <c r="F784" s="100">
        <v>0</v>
      </c>
      <c r="G784" s="100">
        <v>0</v>
      </c>
      <c r="H784" s="100">
        <v>0</v>
      </c>
      <c r="I784" s="100">
        <v>0</v>
      </c>
    </row>
    <row r="785" spans="1:11" x14ac:dyDescent="0.2">
      <c r="A785" s="277" t="s">
        <v>26</v>
      </c>
      <c r="B785" s="278"/>
      <c r="C785" s="279"/>
      <c r="D785" s="278"/>
      <c r="E785" s="278"/>
      <c r="F785" s="278"/>
      <c r="G785" s="278"/>
      <c r="H785" s="278"/>
      <c r="I785" s="280"/>
      <c r="K785" s="36"/>
    </row>
    <row r="786" spans="1:11" x14ac:dyDescent="0.2">
      <c r="A786" s="281" t="s">
        <v>9</v>
      </c>
      <c r="B786" s="282"/>
      <c r="C786" s="283"/>
      <c r="D786" s="283"/>
      <c r="E786" s="283"/>
      <c r="F786" s="283"/>
      <c r="G786" s="283"/>
      <c r="H786" s="283"/>
      <c r="I786" s="284"/>
    </row>
    <row r="787" spans="1:11" x14ac:dyDescent="0.2">
      <c r="A787" s="89" t="s">
        <v>16</v>
      </c>
      <c r="B787" s="84" t="s">
        <v>4</v>
      </c>
      <c r="C787" s="82">
        <f t="shared" ref="C787:C812" si="166">D787+E787+F787+G787+H787+I787</f>
        <v>5393.69</v>
      </c>
      <c r="D787" s="100">
        <f t="shared" ref="D787:I788" si="167">D789+D801</f>
        <v>848</v>
      </c>
      <c r="E787" s="100">
        <f t="shared" si="167"/>
        <v>3851.91</v>
      </c>
      <c r="F787" s="100">
        <f t="shared" si="167"/>
        <v>372</v>
      </c>
      <c r="G787" s="100">
        <f t="shared" si="167"/>
        <v>321.77999999999997</v>
      </c>
      <c r="H787" s="100">
        <f t="shared" si="167"/>
        <v>0</v>
      </c>
      <c r="I787" s="100">
        <f t="shared" si="167"/>
        <v>0</v>
      </c>
    </row>
    <row r="788" spans="1:11" ht="13.5" thickBot="1" x14ac:dyDescent="0.25">
      <c r="A788" s="91"/>
      <c r="B788" s="102" t="s">
        <v>5</v>
      </c>
      <c r="C788" s="82">
        <f t="shared" si="166"/>
        <v>2765.71</v>
      </c>
      <c r="D788" s="100">
        <f t="shared" si="167"/>
        <v>848</v>
      </c>
      <c r="E788" s="100">
        <f t="shared" si="167"/>
        <v>1917.71</v>
      </c>
      <c r="F788" s="100">
        <f t="shared" si="167"/>
        <v>0</v>
      </c>
      <c r="G788" s="100">
        <f t="shared" si="167"/>
        <v>0</v>
      </c>
      <c r="H788" s="100">
        <f t="shared" si="167"/>
        <v>0</v>
      </c>
      <c r="I788" s="100">
        <f t="shared" si="167"/>
        <v>0</v>
      </c>
    </row>
    <row r="789" spans="1:11" x14ac:dyDescent="0.2">
      <c r="A789" s="110" t="s">
        <v>22</v>
      </c>
      <c r="B789" s="103" t="s">
        <v>4</v>
      </c>
      <c r="C789" s="82">
        <f t="shared" si="166"/>
        <v>1310.2</v>
      </c>
      <c r="D789" s="133">
        <f t="shared" ref="D789:I792" si="168">D791</f>
        <v>118</v>
      </c>
      <c r="E789" s="133">
        <f t="shared" si="168"/>
        <v>1192.2</v>
      </c>
      <c r="F789" s="133">
        <f t="shared" si="168"/>
        <v>0</v>
      </c>
      <c r="G789" s="133">
        <f t="shared" si="168"/>
        <v>0</v>
      </c>
      <c r="H789" s="133">
        <f t="shared" si="168"/>
        <v>0</v>
      </c>
      <c r="I789" s="133">
        <f t="shared" si="168"/>
        <v>0</v>
      </c>
    </row>
    <row r="790" spans="1:11" x14ac:dyDescent="0.2">
      <c r="A790" s="94" t="s">
        <v>13</v>
      </c>
      <c r="B790" s="104" t="s">
        <v>5</v>
      </c>
      <c r="C790" s="82">
        <f t="shared" si="166"/>
        <v>1313</v>
      </c>
      <c r="D790" s="133">
        <f>D792</f>
        <v>118</v>
      </c>
      <c r="E790" s="133">
        <f t="shared" si="168"/>
        <v>1195</v>
      </c>
      <c r="F790" s="133">
        <f t="shared" si="168"/>
        <v>0</v>
      </c>
      <c r="G790" s="133">
        <f t="shared" si="168"/>
        <v>0</v>
      </c>
      <c r="H790" s="133">
        <f t="shared" si="168"/>
        <v>0</v>
      </c>
      <c r="I790" s="133">
        <f t="shared" si="168"/>
        <v>0</v>
      </c>
    </row>
    <row r="791" spans="1:11" x14ac:dyDescent="0.2">
      <c r="A791" s="35" t="s">
        <v>132</v>
      </c>
      <c r="B791" s="15" t="s">
        <v>4</v>
      </c>
      <c r="C791" s="82">
        <f t="shared" si="166"/>
        <v>1310.2</v>
      </c>
      <c r="D791" s="133">
        <f>D793+D799</f>
        <v>118</v>
      </c>
      <c r="E791" s="133">
        <f>E793+E799</f>
        <v>1192.2</v>
      </c>
      <c r="F791" s="133">
        <f t="shared" si="168"/>
        <v>0</v>
      </c>
      <c r="G791" s="133">
        <f t="shared" si="168"/>
        <v>0</v>
      </c>
      <c r="H791" s="133">
        <f t="shared" si="168"/>
        <v>0</v>
      </c>
      <c r="I791" s="133">
        <f t="shared" si="168"/>
        <v>0</v>
      </c>
    </row>
    <row r="792" spans="1:11" x14ac:dyDescent="0.2">
      <c r="A792" s="31"/>
      <c r="B792" s="20" t="s">
        <v>5</v>
      </c>
      <c r="C792" s="82">
        <f t="shared" si="166"/>
        <v>1313</v>
      </c>
      <c r="D792" s="133">
        <f>D794+D800</f>
        <v>118</v>
      </c>
      <c r="E792" s="133">
        <f>E794+E800</f>
        <v>1195</v>
      </c>
      <c r="F792" s="133">
        <f t="shared" si="168"/>
        <v>0</v>
      </c>
      <c r="G792" s="133">
        <f t="shared" si="168"/>
        <v>0</v>
      </c>
      <c r="H792" s="133">
        <f t="shared" si="168"/>
        <v>0</v>
      </c>
      <c r="I792" s="133">
        <f t="shared" si="168"/>
        <v>0</v>
      </c>
    </row>
    <row r="793" spans="1:11" x14ac:dyDescent="0.2">
      <c r="A793" s="101" t="s">
        <v>78</v>
      </c>
      <c r="B793" s="86" t="s">
        <v>4</v>
      </c>
      <c r="C793" s="82">
        <f t="shared" si="166"/>
        <v>15</v>
      </c>
      <c r="D793" s="100">
        <f t="shared" ref="D793:I794" si="169">D820+D879</f>
        <v>0</v>
      </c>
      <c r="E793" s="100">
        <f t="shared" si="169"/>
        <v>15</v>
      </c>
      <c r="F793" s="100">
        <f t="shared" si="169"/>
        <v>0</v>
      </c>
      <c r="G793" s="100">
        <f t="shared" si="169"/>
        <v>0</v>
      </c>
      <c r="H793" s="100">
        <f t="shared" si="169"/>
        <v>0</v>
      </c>
      <c r="I793" s="100">
        <f t="shared" si="169"/>
        <v>0</v>
      </c>
    </row>
    <row r="794" spans="1:11" x14ac:dyDescent="0.2">
      <c r="A794" s="24"/>
      <c r="B794" s="85" t="s">
        <v>5</v>
      </c>
      <c r="C794" s="82">
        <f t="shared" si="166"/>
        <v>15</v>
      </c>
      <c r="D794" s="100">
        <f t="shared" si="169"/>
        <v>0</v>
      </c>
      <c r="E794" s="100">
        <f t="shared" si="169"/>
        <v>15</v>
      </c>
      <c r="F794" s="100">
        <f t="shared" si="169"/>
        <v>0</v>
      </c>
      <c r="G794" s="100">
        <f t="shared" si="169"/>
        <v>0</v>
      </c>
      <c r="H794" s="100">
        <f t="shared" si="169"/>
        <v>0</v>
      </c>
      <c r="I794" s="100">
        <f t="shared" si="169"/>
        <v>0</v>
      </c>
    </row>
    <row r="795" spans="1:11" x14ac:dyDescent="0.2">
      <c r="A795" s="166" t="s">
        <v>74</v>
      </c>
      <c r="B795" s="86" t="s">
        <v>4</v>
      </c>
      <c r="C795" s="82">
        <f t="shared" si="166"/>
        <v>0</v>
      </c>
      <c r="D795" s="100">
        <f>D822</f>
        <v>0</v>
      </c>
      <c r="E795" s="100">
        <f t="shared" ref="E795:I796" si="170">E822</f>
        <v>0</v>
      </c>
      <c r="F795" s="100">
        <f t="shared" si="170"/>
        <v>0</v>
      </c>
      <c r="G795" s="100">
        <f t="shared" si="170"/>
        <v>0</v>
      </c>
      <c r="H795" s="100">
        <f t="shared" si="170"/>
        <v>0</v>
      </c>
      <c r="I795" s="100">
        <f t="shared" si="170"/>
        <v>0</v>
      </c>
    </row>
    <row r="796" spans="1:11" x14ac:dyDescent="0.2">
      <c r="A796" s="31"/>
      <c r="B796" s="85" t="s">
        <v>5</v>
      </c>
      <c r="C796" s="82">
        <f t="shared" si="166"/>
        <v>0</v>
      </c>
      <c r="D796" s="100">
        <f>D823</f>
        <v>0</v>
      </c>
      <c r="E796" s="100">
        <f t="shared" si="170"/>
        <v>0</v>
      </c>
      <c r="F796" s="100">
        <f t="shared" si="170"/>
        <v>0</v>
      </c>
      <c r="G796" s="100">
        <f t="shared" si="170"/>
        <v>0</v>
      </c>
      <c r="H796" s="100">
        <f t="shared" si="170"/>
        <v>0</v>
      </c>
      <c r="I796" s="100">
        <f t="shared" si="170"/>
        <v>0</v>
      </c>
    </row>
    <row r="797" spans="1:11" x14ac:dyDescent="0.2">
      <c r="A797" s="35" t="s">
        <v>90</v>
      </c>
      <c r="B797" s="84" t="s">
        <v>4</v>
      </c>
      <c r="C797" s="82">
        <f t="shared" si="166"/>
        <v>15</v>
      </c>
      <c r="D797" s="100">
        <f>D885</f>
        <v>0</v>
      </c>
      <c r="E797" s="100">
        <f t="shared" ref="E797:I798" si="171">E885</f>
        <v>15</v>
      </c>
      <c r="F797" s="100">
        <f t="shared" si="171"/>
        <v>0</v>
      </c>
      <c r="G797" s="100">
        <f t="shared" si="171"/>
        <v>0</v>
      </c>
      <c r="H797" s="100">
        <f t="shared" si="171"/>
        <v>0</v>
      </c>
      <c r="I797" s="100">
        <f t="shared" si="171"/>
        <v>0</v>
      </c>
    </row>
    <row r="798" spans="1:11" x14ac:dyDescent="0.2">
      <c r="A798" s="31"/>
      <c r="B798" s="85" t="s">
        <v>5</v>
      </c>
      <c r="C798" s="82">
        <f t="shared" si="166"/>
        <v>15</v>
      </c>
      <c r="D798" s="100">
        <f>D886</f>
        <v>0</v>
      </c>
      <c r="E798" s="100">
        <f t="shared" si="171"/>
        <v>15</v>
      </c>
      <c r="F798" s="100">
        <f t="shared" si="171"/>
        <v>0</v>
      </c>
      <c r="G798" s="100">
        <f t="shared" si="171"/>
        <v>0</v>
      </c>
      <c r="H798" s="100">
        <f t="shared" si="171"/>
        <v>0</v>
      </c>
      <c r="I798" s="100">
        <f t="shared" si="171"/>
        <v>0</v>
      </c>
    </row>
    <row r="799" spans="1:11" x14ac:dyDescent="0.2">
      <c r="A799" s="52" t="s">
        <v>89</v>
      </c>
      <c r="B799" s="84" t="s">
        <v>4</v>
      </c>
      <c r="C799" s="82">
        <f t="shared" si="166"/>
        <v>1295.2</v>
      </c>
      <c r="D799" s="100">
        <f t="shared" ref="D799:I800" si="172">D824+D893</f>
        <v>118</v>
      </c>
      <c r="E799" s="100">
        <f t="shared" si="172"/>
        <v>1177.2</v>
      </c>
      <c r="F799" s="100">
        <f t="shared" si="172"/>
        <v>0</v>
      </c>
      <c r="G799" s="100">
        <f t="shared" si="172"/>
        <v>0</v>
      </c>
      <c r="H799" s="100">
        <f t="shared" si="172"/>
        <v>0</v>
      </c>
      <c r="I799" s="100">
        <f t="shared" si="172"/>
        <v>0</v>
      </c>
    </row>
    <row r="800" spans="1:11" x14ac:dyDescent="0.2">
      <c r="A800" s="31"/>
      <c r="B800" s="85" t="s">
        <v>5</v>
      </c>
      <c r="C800" s="82">
        <f t="shared" si="166"/>
        <v>1298</v>
      </c>
      <c r="D800" s="100">
        <f t="shared" si="172"/>
        <v>118</v>
      </c>
      <c r="E800" s="100">
        <f t="shared" si="172"/>
        <v>1180</v>
      </c>
      <c r="F800" s="100">
        <f t="shared" si="172"/>
        <v>0</v>
      </c>
      <c r="G800" s="100">
        <f t="shared" si="172"/>
        <v>0</v>
      </c>
      <c r="H800" s="100">
        <f t="shared" si="172"/>
        <v>0</v>
      </c>
      <c r="I800" s="100">
        <f t="shared" si="172"/>
        <v>0</v>
      </c>
    </row>
    <row r="801" spans="1:11" x14ac:dyDescent="0.2">
      <c r="A801" s="75" t="s">
        <v>21</v>
      </c>
      <c r="B801" s="84" t="s">
        <v>4</v>
      </c>
      <c r="C801" s="82">
        <f t="shared" si="166"/>
        <v>4083.49</v>
      </c>
      <c r="D801" s="100">
        <f>D803</f>
        <v>730</v>
      </c>
      <c r="E801" s="100">
        <f t="shared" ref="E801:I802" si="173">E803</f>
        <v>2659.71</v>
      </c>
      <c r="F801" s="100">
        <f t="shared" si="173"/>
        <v>372</v>
      </c>
      <c r="G801" s="100">
        <f t="shared" si="173"/>
        <v>321.77999999999997</v>
      </c>
      <c r="H801" s="100">
        <f t="shared" si="173"/>
        <v>0</v>
      </c>
      <c r="I801" s="100">
        <f t="shared" si="173"/>
        <v>0</v>
      </c>
    </row>
    <row r="802" spans="1:11" x14ac:dyDescent="0.2">
      <c r="A802" s="24" t="s">
        <v>73</v>
      </c>
      <c r="B802" s="85" t="s">
        <v>5</v>
      </c>
      <c r="C802" s="82">
        <f t="shared" si="166"/>
        <v>1452.71</v>
      </c>
      <c r="D802" s="100">
        <f>D804</f>
        <v>730</v>
      </c>
      <c r="E802" s="100">
        <f t="shared" si="173"/>
        <v>722.71</v>
      </c>
      <c r="F802" s="100">
        <f t="shared" si="173"/>
        <v>0</v>
      </c>
      <c r="G802" s="100">
        <f t="shared" si="173"/>
        <v>0</v>
      </c>
      <c r="H802" s="100">
        <f t="shared" si="173"/>
        <v>0</v>
      </c>
      <c r="I802" s="100">
        <f t="shared" si="173"/>
        <v>0</v>
      </c>
    </row>
    <row r="803" spans="1:11" x14ac:dyDescent="0.2">
      <c r="A803" s="35" t="s">
        <v>132</v>
      </c>
      <c r="B803" s="15" t="s">
        <v>4</v>
      </c>
      <c r="C803" s="82">
        <f t="shared" si="166"/>
        <v>4083.49</v>
      </c>
      <c r="D803" s="100">
        <f t="shared" ref="D803:I804" si="174">D805+D811</f>
        <v>730</v>
      </c>
      <c r="E803" s="100">
        <f t="shared" si="174"/>
        <v>2659.71</v>
      </c>
      <c r="F803" s="100">
        <f t="shared" si="174"/>
        <v>372</v>
      </c>
      <c r="G803" s="100">
        <f t="shared" si="174"/>
        <v>321.77999999999997</v>
      </c>
      <c r="H803" s="100">
        <f t="shared" si="174"/>
        <v>0</v>
      </c>
      <c r="I803" s="100">
        <f t="shared" si="174"/>
        <v>0</v>
      </c>
    </row>
    <row r="804" spans="1:11" x14ac:dyDescent="0.2">
      <c r="A804" s="31"/>
      <c r="B804" s="20" t="s">
        <v>5</v>
      </c>
      <c r="C804" s="82">
        <f t="shared" si="166"/>
        <v>1452.71</v>
      </c>
      <c r="D804" s="100">
        <f t="shared" si="174"/>
        <v>730</v>
      </c>
      <c r="E804" s="100">
        <f t="shared" si="174"/>
        <v>722.71</v>
      </c>
      <c r="F804" s="100">
        <f t="shared" si="174"/>
        <v>0</v>
      </c>
      <c r="G804" s="100">
        <f t="shared" si="174"/>
        <v>0</v>
      </c>
      <c r="H804" s="100">
        <f t="shared" si="174"/>
        <v>0</v>
      </c>
      <c r="I804" s="100">
        <f t="shared" si="174"/>
        <v>0</v>
      </c>
    </row>
    <row r="805" spans="1:11" x14ac:dyDescent="0.2">
      <c r="A805" s="101" t="s">
        <v>78</v>
      </c>
      <c r="B805" s="86" t="s">
        <v>4</v>
      </c>
      <c r="C805" s="82">
        <f t="shared" si="166"/>
        <v>28</v>
      </c>
      <c r="D805" s="100">
        <f>D862+D835</f>
        <v>0</v>
      </c>
      <c r="E805" s="100">
        <f>E807</f>
        <v>28</v>
      </c>
      <c r="F805" s="100">
        <f t="shared" ref="F805:I806" si="175">F862+F835</f>
        <v>0</v>
      </c>
      <c r="G805" s="100">
        <f t="shared" si="175"/>
        <v>0</v>
      </c>
      <c r="H805" s="100">
        <f t="shared" si="175"/>
        <v>0</v>
      </c>
      <c r="I805" s="100">
        <f t="shared" si="175"/>
        <v>0</v>
      </c>
    </row>
    <row r="806" spans="1:11" x14ac:dyDescent="0.2">
      <c r="A806" s="24"/>
      <c r="B806" s="85" t="s">
        <v>5</v>
      </c>
      <c r="C806" s="82">
        <f t="shared" si="166"/>
        <v>28</v>
      </c>
      <c r="D806" s="100">
        <f>D863+D836</f>
        <v>0</v>
      </c>
      <c r="E806" s="100">
        <f>E808</f>
        <v>28</v>
      </c>
      <c r="F806" s="100">
        <f t="shared" si="175"/>
        <v>0</v>
      </c>
      <c r="G806" s="100">
        <f t="shared" si="175"/>
        <v>0</v>
      </c>
      <c r="H806" s="100">
        <f t="shared" si="175"/>
        <v>0</v>
      </c>
      <c r="I806" s="100">
        <f t="shared" si="175"/>
        <v>0</v>
      </c>
    </row>
    <row r="807" spans="1:11" x14ac:dyDescent="0.2">
      <c r="A807" s="161" t="s">
        <v>74</v>
      </c>
      <c r="B807" s="41" t="s">
        <v>4</v>
      </c>
      <c r="C807" s="82">
        <f t="shared" si="166"/>
        <v>28</v>
      </c>
      <c r="D807" s="82">
        <v>0</v>
      </c>
      <c r="E807" s="100">
        <f>E909</f>
        <v>28</v>
      </c>
      <c r="F807" s="82">
        <v>0</v>
      </c>
      <c r="G807" s="82">
        <v>0</v>
      </c>
      <c r="H807" s="82">
        <v>0</v>
      </c>
      <c r="I807" s="82">
        <v>0</v>
      </c>
    </row>
    <row r="808" spans="1:11" x14ac:dyDescent="0.2">
      <c r="A808" s="19"/>
      <c r="B808" s="43" t="s">
        <v>5</v>
      </c>
      <c r="C808" s="82">
        <f t="shared" si="166"/>
        <v>28</v>
      </c>
      <c r="D808" s="82">
        <v>0</v>
      </c>
      <c r="E808" s="100">
        <f>E910</f>
        <v>28</v>
      </c>
      <c r="F808" s="82">
        <v>0</v>
      </c>
      <c r="G808" s="82">
        <v>0</v>
      </c>
      <c r="H808" s="82">
        <v>0</v>
      </c>
      <c r="I808" s="82">
        <v>0</v>
      </c>
    </row>
    <row r="809" spans="1:11" x14ac:dyDescent="0.2">
      <c r="A809" s="35" t="s">
        <v>90</v>
      </c>
      <c r="B809" s="86" t="s">
        <v>4</v>
      </c>
      <c r="C809" s="82">
        <f t="shared" si="166"/>
        <v>0</v>
      </c>
      <c r="D809" s="100">
        <f t="shared" ref="D809:I810" si="176">D864+D837</f>
        <v>0</v>
      </c>
      <c r="E809" s="100">
        <f t="shared" si="176"/>
        <v>0</v>
      </c>
      <c r="F809" s="100">
        <f t="shared" si="176"/>
        <v>0</v>
      </c>
      <c r="G809" s="100">
        <f t="shared" si="176"/>
        <v>0</v>
      </c>
      <c r="H809" s="100">
        <f t="shared" si="176"/>
        <v>0</v>
      </c>
      <c r="I809" s="100">
        <f t="shared" si="176"/>
        <v>0</v>
      </c>
    </row>
    <row r="810" spans="1:11" x14ac:dyDescent="0.2">
      <c r="A810" s="31"/>
      <c r="B810" s="85" t="s">
        <v>5</v>
      </c>
      <c r="C810" s="82">
        <f t="shared" si="166"/>
        <v>0</v>
      </c>
      <c r="D810" s="100">
        <f t="shared" si="176"/>
        <v>0</v>
      </c>
      <c r="E810" s="100">
        <f t="shared" si="176"/>
        <v>0</v>
      </c>
      <c r="F810" s="100">
        <f t="shared" si="176"/>
        <v>0</v>
      </c>
      <c r="G810" s="100">
        <f t="shared" si="176"/>
        <v>0</v>
      </c>
      <c r="H810" s="100">
        <f t="shared" si="176"/>
        <v>0</v>
      </c>
      <c r="I810" s="100">
        <f t="shared" si="176"/>
        <v>0</v>
      </c>
    </row>
    <row r="811" spans="1:11" x14ac:dyDescent="0.2">
      <c r="A811" s="52" t="s">
        <v>89</v>
      </c>
      <c r="B811" s="84" t="s">
        <v>4</v>
      </c>
      <c r="C811" s="82">
        <f t="shared" si="166"/>
        <v>4055.49</v>
      </c>
      <c r="D811" s="100">
        <f>D868+D843+D917</f>
        <v>730</v>
      </c>
      <c r="E811" s="100">
        <f>E868+E843+E917</f>
        <v>2631.71</v>
      </c>
      <c r="F811" s="100">
        <f t="shared" ref="F811:I812" si="177">F868+F843</f>
        <v>372</v>
      </c>
      <c r="G811" s="100">
        <f t="shared" si="177"/>
        <v>321.77999999999997</v>
      </c>
      <c r="H811" s="100">
        <f t="shared" si="177"/>
        <v>0</v>
      </c>
      <c r="I811" s="100">
        <f t="shared" si="177"/>
        <v>0</v>
      </c>
    </row>
    <row r="812" spans="1:11" x14ac:dyDescent="0.2">
      <c r="A812" s="31"/>
      <c r="B812" s="85" t="s">
        <v>5</v>
      </c>
      <c r="C812" s="82">
        <f t="shared" si="166"/>
        <v>1424.71</v>
      </c>
      <c r="D812" s="100">
        <f>D869+D844+D918</f>
        <v>730</v>
      </c>
      <c r="E812" s="100">
        <f>E869+E844+E918</f>
        <v>694.71</v>
      </c>
      <c r="F812" s="100">
        <f t="shared" si="177"/>
        <v>0</v>
      </c>
      <c r="G812" s="100">
        <f t="shared" si="177"/>
        <v>0</v>
      </c>
      <c r="H812" s="100">
        <f t="shared" si="177"/>
        <v>0</v>
      </c>
      <c r="I812" s="100">
        <f t="shared" si="177"/>
        <v>0</v>
      </c>
    </row>
    <row r="813" spans="1:11" x14ac:dyDescent="0.2">
      <c r="A813" s="261" t="s">
        <v>136</v>
      </c>
      <c r="B813" s="262"/>
      <c r="C813" s="262"/>
      <c r="D813" s="262"/>
      <c r="E813" s="262"/>
      <c r="F813" s="262"/>
      <c r="G813" s="262"/>
      <c r="H813" s="262"/>
      <c r="I813" s="263"/>
      <c r="K813" s="36"/>
    </row>
    <row r="814" spans="1:11" x14ac:dyDescent="0.2">
      <c r="A814" s="88" t="s">
        <v>9</v>
      </c>
      <c r="B814" s="84" t="s">
        <v>4</v>
      </c>
      <c r="C814" s="82">
        <f t="shared" ref="C814:C827" si="178">D814+E814+F814+G814+H814+I814</f>
        <v>915.2</v>
      </c>
      <c r="D814" s="100">
        <f t="shared" ref="D814:I821" si="179">D816</f>
        <v>118</v>
      </c>
      <c r="E814" s="100">
        <f t="shared" si="179"/>
        <v>797.2</v>
      </c>
      <c r="F814" s="100">
        <f t="shared" si="179"/>
        <v>0</v>
      </c>
      <c r="G814" s="100">
        <f t="shared" si="179"/>
        <v>0</v>
      </c>
      <c r="H814" s="100">
        <f t="shared" si="179"/>
        <v>0</v>
      </c>
      <c r="I814" s="100">
        <f t="shared" si="179"/>
        <v>0</v>
      </c>
    </row>
    <row r="815" spans="1:11" x14ac:dyDescent="0.2">
      <c r="A815" s="94" t="s">
        <v>37</v>
      </c>
      <c r="B815" s="85" t="s">
        <v>5</v>
      </c>
      <c r="C815" s="82">
        <f t="shared" si="178"/>
        <v>918</v>
      </c>
      <c r="D815" s="100">
        <f t="shared" si="179"/>
        <v>118</v>
      </c>
      <c r="E815" s="100">
        <f t="shared" si="179"/>
        <v>800</v>
      </c>
      <c r="F815" s="100">
        <f t="shared" si="179"/>
        <v>0</v>
      </c>
      <c r="G815" s="100">
        <f t="shared" si="179"/>
        <v>0</v>
      </c>
      <c r="H815" s="100">
        <f t="shared" si="179"/>
        <v>0</v>
      </c>
      <c r="I815" s="100">
        <f t="shared" si="179"/>
        <v>0</v>
      </c>
    </row>
    <row r="816" spans="1:11" x14ac:dyDescent="0.2">
      <c r="A816" s="110" t="s">
        <v>22</v>
      </c>
      <c r="B816" s="86" t="s">
        <v>4</v>
      </c>
      <c r="C816" s="82">
        <f t="shared" si="178"/>
        <v>915.2</v>
      </c>
      <c r="D816" s="100">
        <f t="shared" si="179"/>
        <v>118</v>
      </c>
      <c r="E816" s="100">
        <f t="shared" si="179"/>
        <v>797.2</v>
      </c>
      <c r="F816" s="100">
        <f t="shared" si="179"/>
        <v>0</v>
      </c>
      <c r="G816" s="100">
        <f t="shared" si="179"/>
        <v>0</v>
      </c>
      <c r="H816" s="100">
        <f t="shared" si="179"/>
        <v>0</v>
      </c>
      <c r="I816" s="100">
        <f t="shared" si="179"/>
        <v>0</v>
      </c>
    </row>
    <row r="817" spans="1:11" x14ac:dyDescent="0.2">
      <c r="A817" s="94" t="s">
        <v>13</v>
      </c>
      <c r="B817" s="85" t="s">
        <v>5</v>
      </c>
      <c r="C817" s="82">
        <f t="shared" si="178"/>
        <v>918</v>
      </c>
      <c r="D817" s="100">
        <f t="shared" si="179"/>
        <v>118</v>
      </c>
      <c r="E817" s="100">
        <f t="shared" si="179"/>
        <v>800</v>
      </c>
      <c r="F817" s="100">
        <f t="shared" si="179"/>
        <v>0</v>
      </c>
      <c r="G817" s="100">
        <f t="shared" si="179"/>
        <v>0</v>
      </c>
      <c r="H817" s="100">
        <f t="shared" si="179"/>
        <v>0</v>
      </c>
      <c r="I817" s="100">
        <f t="shared" si="179"/>
        <v>0</v>
      </c>
    </row>
    <row r="818" spans="1:11" x14ac:dyDescent="0.2">
      <c r="A818" s="35" t="s">
        <v>132</v>
      </c>
      <c r="B818" s="15" t="s">
        <v>4</v>
      </c>
      <c r="C818" s="82">
        <f t="shared" si="178"/>
        <v>915.2</v>
      </c>
      <c r="D818" s="100">
        <f>D820+D824</f>
        <v>118</v>
      </c>
      <c r="E818" s="100">
        <f>E820+E824</f>
        <v>797.2</v>
      </c>
      <c r="F818" s="100">
        <f t="shared" si="179"/>
        <v>0</v>
      </c>
      <c r="G818" s="100">
        <f t="shared" si="179"/>
        <v>0</v>
      </c>
      <c r="H818" s="100">
        <f t="shared" si="179"/>
        <v>0</v>
      </c>
      <c r="I818" s="100">
        <f t="shared" si="179"/>
        <v>0</v>
      </c>
    </row>
    <row r="819" spans="1:11" x14ac:dyDescent="0.2">
      <c r="A819" s="31"/>
      <c r="B819" s="20" t="s">
        <v>5</v>
      </c>
      <c r="C819" s="82">
        <f t="shared" si="178"/>
        <v>918</v>
      </c>
      <c r="D819" s="100">
        <f>D821+D825</f>
        <v>118</v>
      </c>
      <c r="E819" s="100">
        <f>E821+E825</f>
        <v>800</v>
      </c>
      <c r="F819" s="100">
        <f>F821+F825</f>
        <v>0</v>
      </c>
      <c r="G819" s="100">
        <f t="shared" si="179"/>
        <v>0</v>
      </c>
      <c r="H819" s="100">
        <f t="shared" si="179"/>
        <v>0</v>
      </c>
      <c r="I819" s="100">
        <f t="shared" si="179"/>
        <v>0</v>
      </c>
    </row>
    <row r="820" spans="1:11" x14ac:dyDescent="0.2">
      <c r="A820" s="101" t="s">
        <v>78</v>
      </c>
      <c r="B820" s="86" t="s">
        <v>4</v>
      </c>
      <c r="C820" s="82">
        <f t="shared" si="178"/>
        <v>0</v>
      </c>
      <c r="D820" s="100">
        <f t="shared" si="179"/>
        <v>0</v>
      </c>
      <c r="E820" s="100">
        <f t="shared" si="179"/>
        <v>0</v>
      </c>
      <c r="F820" s="100">
        <f t="shared" si="179"/>
        <v>0</v>
      </c>
      <c r="G820" s="100">
        <f t="shared" si="179"/>
        <v>0</v>
      </c>
      <c r="H820" s="100">
        <f t="shared" si="179"/>
        <v>0</v>
      </c>
      <c r="I820" s="100">
        <f t="shared" si="179"/>
        <v>0</v>
      </c>
    </row>
    <row r="821" spans="1:11" x14ac:dyDescent="0.2">
      <c r="A821" s="24"/>
      <c r="B821" s="85" t="s">
        <v>5</v>
      </c>
      <c r="C821" s="82">
        <f t="shared" si="178"/>
        <v>0</v>
      </c>
      <c r="D821" s="100">
        <f t="shared" si="179"/>
        <v>0</v>
      </c>
      <c r="E821" s="100">
        <f t="shared" si="179"/>
        <v>0</v>
      </c>
      <c r="F821" s="100">
        <f t="shared" si="179"/>
        <v>0</v>
      </c>
      <c r="G821" s="100">
        <f t="shared" si="179"/>
        <v>0</v>
      </c>
      <c r="H821" s="100">
        <f t="shared" si="179"/>
        <v>0</v>
      </c>
      <c r="I821" s="100">
        <f t="shared" si="179"/>
        <v>0</v>
      </c>
    </row>
    <row r="822" spans="1:11" x14ac:dyDescent="0.2">
      <c r="A822" s="166" t="s">
        <v>74</v>
      </c>
      <c r="B822" s="86" t="s">
        <v>4</v>
      </c>
      <c r="C822" s="82">
        <f t="shared" si="178"/>
        <v>0</v>
      </c>
      <c r="D822" s="100">
        <f t="shared" ref="D822:I823" si="180">D872</f>
        <v>0</v>
      </c>
      <c r="E822" s="100">
        <v>0</v>
      </c>
      <c r="F822" s="100">
        <f t="shared" si="180"/>
        <v>0</v>
      </c>
      <c r="G822" s="100">
        <f t="shared" si="180"/>
        <v>0</v>
      </c>
      <c r="H822" s="100">
        <f t="shared" si="180"/>
        <v>0</v>
      </c>
      <c r="I822" s="100">
        <f t="shared" si="180"/>
        <v>0</v>
      </c>
    </row>
    <row r="823" spans="1:11" x14ac:dyDescent="0.2">
      <c r="A823" s="32"/>
      <c r="B823" s="84" t="s">
        <v>5</v>
      </c>
      <c r="C823" s="82">
        <f t="shared" si="178"/>
        <v>0</v>
      </c>
      <c r="D823" s="100">
        <v>0</v>
      </c>
      <c r="E823" s="100">
        <v>0</v>
      </c>
      <c r="F823" s="100">
        <v>0</v>
      </c>
      <c r="G823" s="100">
        <v>0</v>
      </c>
      <c r="H823" s="100">
        <v>0</v>
      </c>
      <c r="I823" s="100">
        <f t="shared" si="180"/>
        <v>0</v>
      </c>
    </row>
    <row r="824" spans="1:11" x14ac:dyDescent="0.2">
      <c r="A824" s="52" t="s">
        <v>89</v>
      </c>
      <c r="B824" s="84" t="s">
        <v>4</v>
      </c>
      <c r="C824" s="82">
        <f t="shared" si="178"/>
        <v>915.2</v>
      </c>
      <c r="D824" s="100">
        <f>D826</f>
        <v>118</v>
      </c>
      <c r="E824" s="100">
        <f>E826</f>
        <v>797.2</v>
      </c>
      <c r="F824" s="100">
        <f t="shared" ref="F824:I827" si="181">F826</f>
        <v>0</v>
      </c>
      <c r="G824" s="100">
        <f t="shared" si="181"/>
        <v>0</v>
      </c>
      <c r="H824" s="100">
        <f t="shared" si="181"/>
        <v>0</v>
      </c>
      <c r="I824" s="100">
        <f t="shared" si="181"/>
        <v>0</v>
      </c>
    </row>
    <row r="825" spans="1:11" x14ac:dyDescent="0.2">
      <c r="A825" s="31"/>
      <c r="B825" s="85" t="s">
        <v>5</v>
      </c>
      <c r="C825" s="82">
        <f t="shared" si="178"/>
        <v>918</v>
      </c>
      <c r="D825" s="100">
        <f>D827</f>
        <v>118</v>
      </c>
      <c r="E825" s="100">
        <f>E827</f>
        <v>800</v>
      </c>
      <c r="F825" s="100">
        <f t="shared" si="181"/>
        <v>0</v>
      </c>
      <c r="G825" s="100">
        <f t="shared" si="181"/>
        <v>0</v>
      </c>
      <c r="H825" s="100">
        <f t="shared" si="181"/>
        <v>0</v>
      </c>
      <c r="I825" s="100">
        <f t="shared" si="181"/>
        <v>0</v>
      </c>
    </row>
    <row r="826" spans="1:11" x14ac:dyDescent="0.2">
      <c r="A826" s="237" t="s">
        <v>165</v>
      </c>
      <c r="B826" s="86" t="s">
        <v>4</v>
      </c>
      <c r="C826" s="82">
        <f t="shared" si="178"/>
        <v>915.2</v>
      </c>
      <c r="D826" s="100">
        <v>118</v>
      </c>
      <c r="E826" s="160">
        <v>797.2</v>
      </c>
      <c r="F826" s="100">
        <f t="shared" si="181"/>
        <v>0</v>
      </c>
      <c r="G826" s="100">
        <f t="shared" si="181"/>
        <v>0</v>
      </c>
      <c r="H826" s="100">
        <f t="shared" si="181"/>
        <v>0</v>
      </c>
      <c r="I826" s="100">
        <f t="shared" si="181"/>
        <v>0</v>
      </c>
    </row>
    <row r="827" spans="1:11" x14ac:dyDescent="0.2">
      <c r="A827" s="238"/>
      <c r="B827" s="84" t="s">
        <v>5</v>
      </c>
      <c r="C827" s="82">
        <f t="shared" si="178"/>
        <v>918</v>
      </c>
      <c r="D827" s="100">
        <v>118</v>
      </c>
      <c r="E827" s="160">
        <v>800</v>
      </c>
      <c r="F827" s="100">
        <v>0</v>
      </c>
      <c r="G827" s="100">
        <v>0</v>
      </c>
      <c r="H827" s="100">
        <f t="shared" si="181"/>
        <v>0</v>
      </c>
      <c r="I827" s="100">
        <f t="shared" si="181"/>
        <v>0</v>
      </c>
      <c r="J827" s="163"/>
    </row>
    <row r="828" spans="1:11" x14ac:dyDescent="0.2">
      <c r="A828" s="285" t="s">
        <v>93</v>
      </c>
      <c r="B828" s="286"/>
      <c r="C828" s="262"/>
      <c r="D828" s="262"/>
      <c r="E828" s="262"/>
      <c r="F828" s="262"/>
      <c r="G828" s="262"/>
      <c r="H828" s="262"/>
      <c r="I828" s="263"/>
      <c r="K828" s="36"/>
    </row>
    <row r="829" spans="1:11" x14ac:dyDescent="0.2">
      <c r="A829" s="89" t="s">
        <v>9</v>
      </c>
      <c r="B829" s="84" t="s">
        <v>4</v>
      </c>
      <c r="C829" s="82">
        <f t="shared" ref="C829:C854" si="182">D829+E829+F829+G829+H829+I829</f>
        <v>847.49</v>
      </c>
      <c r="D829" s="100">
        <f t="shared" ref="D829:I832" si="183">D831</f>
        <v>0</v>
      </c>
      <c r="E829" s="100">
        <f t="shared" si="183"/>
        <v>203.71</v>
      </c>
      <c r="F829" s="100">
        <f t="shared" si="183"/>
        <v>322</v>
      </c>
      <c r="G829" s="100">
        <f t="shared" si="183"/>
        <v>321.77999999999997</v>
      </c>
      <c r="H829" s="100">
        <f t="shared" si="183"/>
        <v>0</v>
      </c>
      <c r="I829" s="100">
        <f t="shared" si="183"/>
        <v>0</v>
      </c>
    </row>
    <row r="830" spans="1:11" x14ac:dyDescent="0.2">
      <c r="A830" s="94" t="s">
        <v>37</v>
      </c>
      <c r="B830" s="85" t="s">
        <v>5</v>
      </c>
      <c r="C830" s="82">
        <f t="shared" si="182"/>
        <v>203.71</v>
      </c>
      <c r="D830" s="100">
        <f t="shared" si="183"/>
        <v>0</v>
      </c>
      <c r="E830" s="100">
        <f t="shared" si="183"/>
        <v>203.71</v>
      </c>
      <c r="F830" s="100">
        <f t="shared" si="183"/>
        <v>0</v>
      </c>
      <c r="G830" s="100">
        <f t="shared" si="183"/>
        <v>0</v>
      </c>
      <c r="H830" s="100">
        <f t="shared" si="183"/>
        <v>0</v>
      </c>
      <c r="I830" s="100">
        <f t="shared" si="183"/>
        <v>0</v>
      </c>
    </row>
    <row r="831" spans="1:11" x14ac:dyDescent="0.2">
      <c r="A831" s="75" t="s">
        <v>21</v>
      </c>
      <c r="B831" s="86" t="s">
        <v>4</v>
      </c>
      <c r="C831" s="82">
        <f t="shared" si="182"/>
        <v>847.49</v>
      </c>
      <c r="D831" s="100">
        <f>D833</f>
        <v>0</v>
      </c>
      <c r="E831" s="100">
        <f t="shared" si="183"/>
        <v>203.71</v>
      </c>
      <c r="F831" s="100">
        <f t="shared" si="183"/>
        <v>322</v>
      </c>
      <c r="G831" s="100">
        <f t="shared" si="183"/>
        <v>321.77999999999997</v>
      </c>
      <c r="H831" s="100">
        <f t="shared" si="183"/>
        <v>0</v>
      </c>
      <c r="I831" s="100">
        <f t="shared" si="183"/>
        <v>0</v>
      </c>
    </row>
    <row r="832" spans="1:11" x14ac:dyDescent="0.2">
      <c r="A832" s="24" t="s">
        <v>73</v>
      </c>
      <c r="B832" s="85" t="s">
        <v>5</v>
      </c>
      <c r="C832" s="82">
        <f t="shared" si="182"/>
        <v>203.71</v>
      </c>
      <c r="D832" s="100">
        <f>D834</f>
        <v>0</v>
      </c>
      <c r="E832" s="100">
        <f t="shared" si="183"/>
        <v>203.71</v>
      </c>
      <c r="F832" s="100">
        <f t="shared" si="183"/>
        <v>0</v>
      </c>
      <c r="G832" s="100">
        <f t="shared" si="183"/>
        <v>0</v>
      </c>
      <c r="H832" s="100">
        <f t="shared" si="183"/>
        <v>0</v>
      </c>
      <c r="I832" s="100">
        <f t="shared" si="183"/>
        <v>0</v>
      </c>
    </row>
    <row r="833" spans="1:9" x14ac:dyDescent="0.2">
      <c r="A833" s="35" t="s">
        <v>132</v>
      </c>
      <c r="B833" s="15" t="s">
        <v>4</v>
      </c>
      <c r="C833" s="82">
        <f t="shared" si="182"/>
        <v>847.49</v>
      </c>
      <c r="D833" s="100">
        <f>D835+D843</f>
        <v>0</v>
      </c>
      <c r="E833" s="100">
        <f t="shared" ref="E833:I834" si="184">E835+E843</f>
        <v>203.71</v>
      </c>
      <c r="F833" s="100">
        <f t="shared" si="184"/>
        <v>322</v>
      </c>
      <c r="G833" s="100">
        <f t="shared" si="184"/>
        <v>321.77999999999997</v>
      </c>
      <c r="H833" s="100">
        <f t="shared" si="184"/>
        <v>0</v>
      </c>
      <c r="I833" s="100">
        <f t="shared" si="184"/>
        <v>0</v>
      </c>
    </row>
    <row r="834" spans="1:9" x14ac:dyDescent="0.2">
      <c r="A834" s="31"/>
      <c r="B834" s="20" t="s">
        <v>5</v>
      </c>
      <c r="C834" s="82">
        <f t="shared" si="182"/>
        <v>203.71</v>
      </c>
      <c r="D834" s="100">
        <f>D836+D844</f>
        <v>0</v>
      </c>
      <c r="E834" s="100">
        <f t="shared" si="184"/>
        <v>203.71</v>
      </c>
      <c r="F834" s="100">
        <f t="shared" si="184"/>
        <v>0</v>
      </c>
      <c r="G834" s="100">
        <f t="shared" si="184"/>
        <v>0</v>
      </c>
      <c r="H834" s="100">
        <f t="shared" si="184"/>
        <v>0</v>
      </c>
      <c r="I834" s="100">
        <f t="shared" si="184"/>
        <v>0</v>
      </c>
    </row>
    <row r="835" spans="1:9" x14ac:dyDescent="0.2">
      <c r="A835" s="101" t="s">
        <v>78</v>
      </c>
      <c r="B835" s="86" t="s">
        <v>4</v>
      </c>
      <c r="C835" s="82">
        <f t="shared" si="182"/>
        <v>0</v>
      </c>
      <c r="D835" s="100">
        <f>D837</f>
        <v>0</v>
      </c>
      <c r="E835" s="100">
        <f t="shared" ref="E835:I836" si="185">E837</f>
        <v>0</v>
      </c>
      <c r="F835" s="100">
        <f t="shared" si="185"/>
        <v>0</v>
      </c>
      <c r="G835" s="100">
        <f t="shared" si="185"/>
        <v>0</v>
      </c>
      <c r="H835" s="100">
        <f t="shared" si="185"/>
        <v>0</v>
      </c>
      <c r="I835" s="100">
        <f t="shared" si="185"/>
        <v>0</v>
      </c>
    </row>
    <row r="836" spans="1:9" x14ac:dyDescent="0.2">
      <c r="A836" s="24"/>
      <c r="B836" s="85" t="s">
        <v>5</v>
      </c>
      <c r="C836" s="82">
        <f t="shared" si="182"/>
        <v>0</v>
      </c>
      <c r="D836" s="100">
        <f>D838</f>
        <v>0</v>
      </c>
      <c r="E836" s="100">
        <f t="shared" si="185"/>
        <v>0</v>
      </c>
      <c r="F836" s="100">
        <f t="shared" si="185"/>
        <v>0</v>
      </c>
      <c r="G836" s="100">
        <f t="shared" si="185"/>
        <v>0</v>
      </c>
      <c r="H836" s="100">
        <f t="shared" si="185"/>
        <v>0</v>
      </c>
      <c r="I836" s="100">
        <f t="shared" si="185"/>
        <v>0</v>
      </c>
    </row>
    <row r="837" spans="1:9" x14ac:dyDescent="0.2">
      <c r="A837" s="35" t="s">
        <v>90</v>
      </c>
      <c r="B837" s="86" t="s">
        <v>4</v>
      </c>
      <c r="C837" s="82">
        <f t="shared" si="182"/>
        <v>0</v>
      </c>
      <c r="D837" s="100">
        <f>D839+D841</f>
        <v>0</v>
      </c>
      <c r="E837" s="160">
        <f t="shared" ref="E837:I838" si="186">E839+E841</f>
        <v>0</v>
      </c>
      <c r="F837" s="160">
        <f t="shared" si="186"/>
        <v>0</v>
      </c>
      <c r="G837" s="100">
        <f t="shared" si="186"/>
        <v>0</v>
      </c>
      <c r="H837" s="100">
        <f t="shared" si="186"/>
        <v>0</v>
      </c>
      <c r="I837" s="100">
        <f t="shared" si="186"/>
        <v>0</v>
      </c>
    </row>
    <row r="838" spans="1:9" x14ac:dyDescent="0.2">
      <c r="A838" s="31"/>
      <c r="B838" s="85" t="s">
        <v>5</v>
      </c>
      <c r="C838" s="82">
        <f t="shared" si="182"/>
        <v>0</v>
      </c>
      <c r="D838" s="100">
        <f>D840+D842</f>
        <v>0</v>
      </c>
      <c r="E838" s="160">
        <f t="shared" si="186"/>
        <v>0</v>
      </c>
      <c r="F838" s="160">
        <f t="shared" si="186"/>
        <v>0</v>
      </c>
      <c r="G838" s="100">
        <f t="shared" si="186"/>
        <v>0</v>
      </c>
      <c r="H838" s="100">
        <f t="shared" si="186"/>
        <v>0</v>
      </c>
      <c r="I838" s="100">
        <f t="shared" si="186"/>
        <v>0</v>
      </c>
    </row>
    <row r="839" spans="1:9" hidden="1" x14ac:dyDescent="0.2">
      <c r="A839" s="49" t="s">
        <v>129</v>
      </c>
      <c r="B839" s="47" t="s">
        <v>4</v>
      </c>
      <c r="C839" s="82">
        <f t="shared" si="182"/>
        <v>0</v>
      </c>
      <c r="D839" s="100">
        <v>0</v>
      </c>
      <c r="E839" s="160">
        <v>0</v>
      </c>
      <c r="F839" s="160">
        <v>0</v>
      </c>
      <c r="G839" s="100">
        <v>0</v>
      </c>
      <c r="H839" s="100">
        <v>0</v>
      </c>
      <c r="I839" s="100">
        <v>0</v>
      </c>
    </row>
    <row r="840" spans="1:9" hidden="1" x14ac:dyDescent="0.2">
      <c r="A840" s="19"/>
      <c r="B840" s="43" t="s">
        <v>5</v>
      </c>
      <c r="C840" s="82">
        <f t="shared" si="182"/>
        <v>0</v>
      </c>
      <c r="D840" s="100">
        <v>0</v>
      </c>
      <c r="E840" s="160">
        <v>0</v>
      </c>
      <c r="F840" s="160">
        <v>0</v>
      </c>
      <c r="G840" s="100">
        <v>0</v>
      </c>
      <c r="H840" s="100">
        <v>0</v>
      </c>
      <c r="I840" s="100">
        <v>0</v>
      </c>
    </row>
    <row r="841" spans="1:9" hidden="1" x14ac:dyDescent="0.2">
      <c r="A841" s="46" t="s">
        <v>137</v>
      </c>
      <c r="B841" s="41" t="s">
        <v>4</v>
      </c>
      <c r="C841" s="82">
        <f t="shared" si="182"/>
        <v>0</v>
      </c>
      <c r="D841" s="100">
        <v>0</v>
      </c>
      <c r="E841" s="160">
        <v>0</v>
      </c>
      <c r="F841" s="160">
        <v>0</v>
      </c>
      <c r="G841" s="100">
        <v>0</v>
      </c>
      <c r="H841" s="100">
        <v>0</v>
      </c>
      <c r="I841" s="100">
        <v>0</v>
      </c>
    </row>
    <row r="842" spans="1:9" hidden="1" x14ac:dyDescent="0.2">
      <c r="A842" s="19"/>
      <c r="B842" s="43" t="s">
        <v>5</v>
      </c>
      <c r="C842" s="82">
        <f t="shared" si="182"/>
        <v>0</v>
      </c>
      <c r="D842" s="100">
        <v>0</v>
      </c>
      <c r="E842" s="160">
        <v>0</v>
      </c>
      <c r="F842" s="160">
        <v>0</v>
      </c>
      <c r="G842" s="100">
        <v>0</v>
      </c>
      <c r="H842" s="100">
        <v>0</v>
      </c>
      <c r="I842" s="100">
        <v>0</v>
      </c>
    </row>
    <row r="843" spans="1:9" x14ac:dyDescent="0.2">
      <c r="A843" s="52" t="s">
        <v>89</v>
      </c>
      <c r="B843" s="86" t="s">
        <v>4</v>
      </c>
      <c r="C843" s="82">
        <f t="shared" si="182"/>
        <v>847.49</v>
      </c>
      <c r="D843" s="100">
        <f>D845+D847+D849+D851+D853</f>
        <v>0</v>
      </c>
      <c r="E843" s="160">
        <f t="shared" ref="E843:I844" si="187">E845+E847+E849+E851+E853</f>
        <v>203.71</v>
      </c>
      <c r="F843" s="160">
        <f t="shared" si="187"/>
        <v>322</v>
      </c>
      <c r="G843" s="100">
        <f t="shared" si="187"/>
        <v>321.77999999999997</v>
      </c>
      <c r="H843" s="100">
        <f t="shared" si="187"/>
        <v>0</v>
      </c>
      <c r="I843" s="100">
        <f t="shared" si="187"/>
        <v>0</v>
      </c>
    </row>
    <row r="844" spans="1:9" x14ac:dyDescent="0.2">
      <c r="A844" s="24"/>
      <c r="B844" s="85" t="s">
        <v>5</v>
      </c>
      <c r="C844" s="82">
        <f t="shared" si="182"/>
        <v>203.71</v>
      </c>
      <c r="D844" s="100">
        <f>D846+D848+D850+D852+D854</f>
        <v>0</v>
      </c>
      <c r="E844" s="160">
        <f t="shared" si="187"/>
        <v>203.71</v>
      </c>
      <c r="F844" s="160">
        <f t="shared" si="187"/>
        <v>0</v>
      </c>
      <c r="G844" s="100">
        <f t="shared" si="187"/>
        <v>0</v>
      </c>
      <c r="H844" s="100">
        <f t="shared" si="187"/>
        <v>0</v>
      </c>
      <c r="I844" s="100">
        <f t="shared" si="187"/>
        <v>0</v>
      </c>
    </row>
    <row r="845" spans="1:9" s="121" customFormat="1" hidden="1" x14ac:dyDescent="0.2">
      <c r="A845" s="25" t="s">
        <v>111</v>
      </c>
      <c r="B845" s="86" t="s">
        <v>4</v>
      </c>
      <c r="C845" s="82">
        <f t="shared" si="182"/>
        <v>0</v>
      </c>
      <c r="D845" s="100">
        <v>0</v>
      </c>
      <c r="E845" s="160">
        <v>0</v>
      </c>
      <c r="F845" s="160">
        <v>0</v>
      </c>
      <c r="G845" s="100">
        <v>0</v>
      </c>
      <c r="H845" s="100">
        <v>0</v>
      </c>
      <c r="I845" s="100">
        <v>0</v>
      </c>
    </row>
    <row r="846" spans="1:9" s="121" customFormat="1" hidden="1" x14ac:dyDescent="0.2">
      <c r="A846" s="24"/>
      <c r="B846" s="85" t="s">
        <v>5</v>
      </c>
      <c r="C846" s="82">
        <f t="shared" si="182"/>
        <v>0</v>
      </c>
      <c r="D846" s="100">
        <v>0</v>
      </c>
      <c r="E846" s="160">
        <v>0</v>
      </c>
      <c r="F846" s="160">
        <v>0</v>
      </c>
      <c r="G846" s="100">
        <v>0</v>
      </c>
      <c r="H846" s="100">
        <v>0</v>
      </c>
      <c r="I846" s="100">
        <v>0</v>
      </c>
    </row>
    <row r="847" spans="1:9" hidden="1" x14ac:dyDescent="0.2">
      <c r="A847" s="25" t="s">
        <v>112</v>
      </c>
      <c r="B847" s="86" t="s">
        <v>4</v>
      </c>
      <c r="C847" s="82">
        <f t="shared" si="182"/>
        <v>0</v>
      </c>
      <c r="D847" s="100">
        <v>0</v>
      </c>
      <c r="E847" s="160">
        <v>0</v>
      </c>
      <c r="F847" s="160">
        <v>0</v>
      </c>
      <c r="G847" s="100">
        <v>0</v>
      </c>
      <c r="H847" s="100">
        <v>0</v>
      </c>
      <c r="I847" s="100">
        <v>0</v>
      </c>
    </row>
    <row r="848" spans="1:9" hidden="1" x14ac:dyDescent="0.2">
      <c r="A848" s="94"/>
      <c r="B848" s="85" t="s">
        <v>5</v>
      </c>
      <c r="C848" s="82">
        <f t="shared" si="182"/>
        <v>0</v>
      </c>
      <c r="D848" s="100">
        <v>0</v>
      </c>
      <c r="E848" s="160">
        <v>0</v>
      </c>
      <c r="F848" s="160">
        <v>0</v>
      </c>
      <c r="G848" s="100">
        <v>0</v>
      </c>
      <c r="H848" s="100">
        <v>0</v>
      </c>
      <c r="I848" s="100">
        <v>0</v>
      </c>
    </row>
    <row r="849" spans="1:11" s="36" customFormat="1" hidden="1" x14ac:dyDescent="0.2">
      <c r="A849" s="101" t="s">
        <v>113</v>
      </c>
      <c r="B849" s="86" t="s">
        <v>4</v>
      </c>
      <c r="C849" s="100">
        <f t="shared" si="182"/>
        <v>0</v>
      </c>
      <c r="D849" s="100">
        <v>0</v>
      </c>
      <c r="E849" s="160">
        <v>0</v>
      </c>
      <c r="F849" s="160">
        <v>0</v>
      </c>
      <c r="G849" s="100">
        <v>0</v>
      </c>
      <c r="H849" s="100">
        <v>0</v>
      </c>
      <c r="I849" s="100">
        <v>0</v>
      </c>
    </row>
    <row r="850" spans="1:11" s="36" customFormat="1" hidden="1" x14ac:dyDescent="0.2">
      <c r="A850" s="94"/>
      <c r="B850" s="85" t="s">
        <v>5</v>
      </c>
      <c r="C850" s="100">
        <f t="shared" si="182"/>
        <v>0</v>
      </c>
      <c r="D850" s="100">
        <v>0</v>
      </c>
      <c r="E850" s="160">
        <v>0</v>
      </c>
      <c r="F850" s="160">
        <v>0</v>
      </c>
      <c r="G850" s="100">
        <v>0</v>
      </c>
      <c r="H850" s="100">
        <v>0</v>
      </c>
      <c r="I850" s="100">
        <v>0</v>
      </c>
    </row>
    <row r="851" spans="1:11" x14ac:dyDescent="0.2">
      <c r="A851" s="101" t="s">
        <v>194</v>
      </c>
      <c r="B851" s="86" t="s">
        <v>4</v>
      </c>
      <c r="C851" s="82">
        <f t="shared" si="182"/>
        <v>847.49</v>
      </c>
      <c r="D851" s="100">
        <v>0</v>
      </c>
      <c r="E851" s="160">
        <v>203.71</v>
      </c>
      <c r="F851" s="160">
        <v>322</v>
      </c>
      <c r="G851" s="100">
        <v>321.77999999999997</v>
      </c>
      <c r="H851" s="100">
        <v>0</v>
      </c>
      <c r="I851" s="100">
        <v>0</v>
      </c>
    </row>
    <row r="852" spans="1:11" ht="25.5" x14ac:dyDescent="0.2">
      <c r="A852" s="109" t="s">
        <v>187</v>
      </c>
      <c r="B852" s="85" t="s">
        <v>5</v>
      </c>
      <c r="C852" s="82">
        <f t="shared" si="182"/>
        <v>203.71</v>
      </c>
      <c r="D852" s="100">
        <v>0</v>
      </c>
      <c r="E852" s="160">
        <v>203.71</v>
      </c>
      <c r="F852" s="160">
        <v>0</v>
      </c>
      <c r="G852" s="100">
        <v>0</v>
      </c>
      <c r="H852" s="100">
        <v>0</v>
      </c>
      <c r="I852" s="100">
        <v>0</v>
      </c>
    </row>
    <row r="853" spans="1:11" hidden="1" x14ac:dyDescent="0.2">
      <c r="A853" s="101" t="s">
        <v>126</v>
      </c>
      <c r="B853" s="86" t="s">
        <v>4</v>
      </c>
      <c r="C853" s="82">
        <f t="shared" si="182"/>
        <v>0</v>
      </c>
      <c r="D853" s="100">
        <v>0</v>
      </c>
      <c r="E853" s="160">
        <v>0</v>
      </c>
      <c r="F853" s="160">
        <v>0</v>
      </c>
      <c r="G853" s="100">
        <v>0</v>
      </c>
      <c r="H853" s="100">
        <v>0</v>
      </c>
      <c r="I853" s="100">
        <v>0</v>
      </c>
    </row>
    <row r="854" spans="1:11" hidden="1" x14ac:dyDescent="0.2">
      <c r="A854" s="94"/>
      <c r="B854" s="85" t="s">
        <v>5</v>
      </c>
      <c r="C854" s="82">
        <f t="shared" si="182"/>
        <v>0</v>
      </c>
      <c r="D854" s="100">
        <v>0</v>
      </c>
      <c r="E854" s="160">
        <v>0</v>
      </c>
      <c r="F854" s="160">
        <v>0</v>
      </c>
      <c r="G854" s="100">
        <v>0</v>
      </c>
      <c r="H854" s="100">
        <v>0</v>
      </c>
      <c r="I854" s="100">
        <v>0</v>
      </c>
    </row>
    <row r="855" spans="1:11" x14ac:dyDescent="0.2">
      <c r="A855" s="261" t="s">
        <v>99</v>
      </c>
      <c r="B855" s="262"/>
      <c r="C855" s="262"/>
      <c r="D855" s="262"/>
      <c r="E855" s="262"/>
      <c r="F855" s="262"/>
      <c r="G855" s="262"/>
      <c r="H855" s="262"/>
      <c r="I855" s="263"/>
      <c r="K855" s="36"/>
    </row>
    <row r="856" spans="1:11" x14ac:dyDescent="0.2">
      <c r="A856" s="88" t="s">
        <v>9</v>
      </c>
      <c r="B856" s="84" t="s">
        <v>4</v>
      </c>
      <c r="C856" s="82">
        <f t="shared" ref="C856:C871" si="188">D856+E856+F856+G856+H856+I856</f>
        <v>200</v>
      </c>
      <c r="D856" s="100">
        <f t="shared" ref="D856:I859" si="189">D858</f>
        <v>50</v>
      </c>
      <c r="E856" s="100">
        <f t="shared" si="189"/>
        <v>100</v>
      </c>
      <c r="F856" s="100">
        <f t="shared" si="189"/>
        <v>50</v>
      </c>
      <c r="G856" s="100">
        <f t="shared" si="189"/>
        <v>0</v>
      </c>
      <c r="H856" s="100">
        <f t="shared" si="189"/>
        <v>0</v>
      </c>
      <c r="I856" s="100">
        <f t="shared" si="189"/>
        <v>0</v>
      </c>
    </row>
    <row r="857" spans="1:11" x14ac:dyDescent="0.2">
      <c r="A857" s="94" t="s">
        <v>37</v>
      </c>
      <c r="B857" s="85" t="s">
        <v>5</v>
      </c>
      <c r="C857" s="82">
        <f t="shared" si="188"/>
        <v>150</v>
      </c>
      <c r="D857" s="100">
        <f t="shared" si="189"/>
        <v>50</v>
      </c>
      <c r="E857" s="100">
        <f t="shared" si="189"/>
        <v>100</v>
      </c>
      <c r="F857" s="100">
        <f t="shared" si="189"/>
        <v>0</v>
      </c>
      <c r="G857" s="100">
        <f t="shared" si="189"/>
        <v>0</v>
      </c>
      <c r="H857" s="100">
        <f t="shared" si="189"/>
        <v>0</v>
      </c>
      <c r="I857" s="100">
        <f t="shared" si="189"/>
        <v>0</v>
      </c>
    </row>
    <row r="858" spans="1:11" x14ac:dyDescent="0.2">
      <c r="A858" s="110" t="s">
        <v>120</v>
      </c>
      <c r="B858" s="86" t="s">
        <v>4</v>
      </c>
      <c r="C858" s="82">
        <f t="shared" si="188"/>
        <v>200</v>
      </c>
      <c r="D858" s="100">
        <f>D860</f>
        <v>50</v>
      </c>
      <c r="E858" s="100">
        <f t="shared" si="189"/>
        <v>100</v>
      </c>
      <c r="F858" s="100">
        <f t="shared" si="189"/>
        <v>50</v>
      </c>
      <c r="G858" s="100">
        <f t="shared" si="189"/>
        <v>0</v>
      </c>
      <c r="H858" s="100">
        <f t="shared" si="189"/>
        <v>0</v>
      </c>
      <c r="I858" s="100">
        <f t="shared" si="189"/>
        <v>0</v>
      </c>
    </row>
    <row r="859" spans="1:11" x14ac:dyDescent="0.2">
      <c r="A859" s="94" t="s">
        <v>13</v>
      </c>
      <c r="B859" s="85" t="s">
        <v>5</v>
      </c>
      <c r="C859" s="82">
        <f t="shared" si="188"/>
        <v>150</v>
      </c>
      <c r="D859" s="100">
        <f>D861</f>
        <v>50</v>
      </c>
      <c r="E859" s="100">
        <f t="shared" si="189"/>
        <v>100</v>
      </c>
      <c r="F859" s="100">
        <f t="shared" si="189"/>
        <v>0</v>
      </c>
      <c r="G859" s="100">
        <f t="shared" si="189"/>
        <v>0</v>
      </c>
      <c r="H859" s="100">
        <f t="shared" si="189"/>
        <v>0</v>
      </c>
      <c r="I859" s="100">
        <f t="shared" si="189"/>
        <v>0</v>
      </c>
    </row>
    <row r="860" spans="1:11" x14ac:dyDescent="0.2">
      <c r="A860" s="35" t="s">
        <v>132</v>
      </c>
      <c r="B860" s="15" t="s">
        <v>4</v>
      </c>
      <c r="C860" s="82">
        <f t="shared" si="188"/>
        <v>200</v>
      </c>
      <c r="D860" s="100">
        <f>D862+D868</f>
        <v>50</v>
      </c>
      <c r="E860" s="100">
        <f t="shared" ref="E860:I861" si="190">E862+E868</f>
        <v>100</v>
      </c>
      <c r="F860" s="100">
        <f t="shared" si="190"/>
        <v>50</v>
      </c>
      <c r="G860" s="100">
        <f t="shared" si="190"/>
        <v>0</v>
      </c>
      <c r="H860" s="100">
        <f t="shared" si="190"/>
        <v>0</v>
      </c>
      <c r="I860" s="100">
        <f t="shared" si="190"/>
        <v>0</v>
      </c>
    </row>
    <row r="861" spans="1:11" x14ac:dyDescent="0.2">
      <c r="A861" s="31"/>
      <c r="B861" s="20" t="s">
        <v>5</v>
      </c>
      <c r="C861" s="82">
        <f t="shared" si="188"/>
        <v>150</v>
      </c>
      <c r="D861" s="100">
        <f>D863+D869</f>
        <v>50</v>
      </c>
      <c r="E861" s="100">
        <f t="shared" si="190"/>
        <v>100</v>
      </c>
      <c r="F861" s="100">
        <f t="shared" si="190"/>
        <v>0</v>
      </c>
      <c r="G861" s="100">
        <f t="shared" si="190"/>
        <v>0</v>
      </c>
      <c r="H861" s="100">
        <f t="shared" si="190"/>
        <v>0</v>
      </c>
      <c r="I861" s="100">
        <f t="shared" si="190"/>
        <v>0</v>
      </c>
    </row>
    <row r="862" spans="1:11" hidden="1" x14ac:dyDescent="0.2">
      <c r="A862" s="101" t="s">
        <v>78</v>
      </c>
      <c r="B862" s="86" t="s">
        <v>4</v>
      </c>
      <c r="C862" s="82">
        <f t="shared" si="188"/>
        <v>0</v>
      </c>
      <c r="D862" s="100">
        <f>D864</f>
        <v>0</v>
      </c>
      <c r="E862" s="100">
        <f t="shared" ref="E862:I863" si="191">E864</f>
        <v>0</v>
      </c>
      <c r="F862" s="100">
        <f t="shared" si="191"/>
        <v>0</v>
      </c>
      <c r="G862" s="100">
        <f t="shared" si="191"/>
        <v>0</v>
      </c>
      <c r="H862" s="100">
        <f t="shared" si="191"/>
        <v>0</v>
      </c>
      <c r="I862" s="100">
        <f t="shared" si="191"/>
        <v>0</v>
      </c>
    </row>
    <row r="863" spans="1:11" hidden="1" x14ac:dyDescent="0.2">
      <c r="A863" s="24"/>
      <c r="B863" s="85" t="s">
        <v>5</v>
      </c>
      <c r="C863" s="82">
        <f t="shared" si="188"/>
        <v>0</v>
      </c>
      <c r="D863" s="100">
        <f>D865</f>
        <v>0</v>
      </c>
      <c r="E863" s="100">
        <f t="shared" si="191"/>
        <v>0</v>
      </c>
      <c r="F863" s="100">
        <f t="shared" si="191"/>
        <v>0</v>
      </c>
      <c r="G863" s="100">
        <f t="shared" si="191"/>
        <v>0</v>
      </c>
      <c r="H863" s="100">
        <f t="shared" si="191"/>
        <v>0</v>
      </c>
      <c r="I863" s="100">
        <f t="shared" si="191"/>
        <v>0</v>
      </c>
    </row>
    <row r="864" spans="1:11" hidden="1" x14ac:dyDescent="0.2">
      <c r="A864" s="35" t="s">
        <v>90</v>
      </c>
      <c r="B864" s="86" t="s">
        <v>4</v>
      </c>
      <c r="C864" s="82">
        <f t="shared" si="188"/>
        <v>0</v>
      </c>
      <c r="D864" s="100">
        <f t="shared" ref="D864:I865" si="192">D866</f>
        <v>0</v>
      </c>
      <c r="E864" s="100">
        <f t="shared" si="192"/>
        <v>0</v>
      </c>
      <c r="F864" s="100">
        <f t="shared" si="192"/>
        <v>0</v>
      </c>
      <c r="G864" s="100">
        <f t="shared" si="192"/>
        <v>0</v>
      </c>
      <c r="H864" s="100">
        <f t="shared" si="192"/>
        <v>0</v>
      </c>
      <c r="I864" s="100">
        <f t="shared" si="192"/>
        <v>0</v>
      </c>
    </row>
    <row r="865" spans="1:11" hidden="1" x14ac:dyDescent="0.2">
      <c r="A865" s="31"/>
      <c r="B865" s="85" t="s">
        <v>5</v>
      </c>
      <c r="C865" s="82">
        <f t="shared" si="188"/>
        <v>0</v>
      </c>
      <c r="D865" s="100">
        <f t="shared" si="192"/>
        <v>0</v>
      </c>
      <c r="E865" s="100">
        <f t="shared" si="192"/>
        <v>0</v>
      </c>
      <c r="F865" s="100">
        <f t="shared" si="192"/>
        <v>0</v>
      </c>
      <c r="G865" s="100">
        <f t="shared" si="192"/>
        <v>0</v>
      </c>
      <c r="H865" s="100">
        <f t="shared" si="192"/>
        <v>0</v>
      </c>
      <c r="I865" s="100">
        <f t="shared" si="192"/>
        <v>0</v>
      </c>
    </row>
    <row r="866" spans="1:11" hidden="1" x14ac:dyDescent="0.2">
      <c r="A866" s="23" t="s">
        <v>91</v>
      </c>
      <c r="B866" s="84" t="s">
        <v>4</v>
      </c>
      <c r="C866" s="82">
        <f t="shared" si="188"/>
        <v>0</v>
      </c>
      <c r="D866" s="149">
        <v>0</v>
      </c>
      <c r="E866" s="149">
        <v>0</v>
      </c>
      <c r="F866" s="100">
        <v>0</v>
      </c>
      <c r="G866" s="100">
        <v>0</v>
      </c>
      <c r="H866" s="100">
        <v>0</v>
      </c>
      <c r="I866" s="100">
        <v>0</v>
      </c>
    </row>
    <row r="867" spans="1:11" hidden="1" x14ac:dyDescent="0.2">
      <c r="A867" s="24"/>
      <c r="B867" s="85" t="s">
        <v>5</v>
      </c>
      <c r="C867" s="82">
        <f t="shared" si="188"/>
        <v>0</v>
      </c>
      <c r="D867" s="149">
        <v>0</v>
      </c>
      <c r="E867" s="149">
        <v>0</v>
      </c>
      <c r="F867" s="100">
        <v>0</v>
      </c>
      <c r="G867" s="100">
        <v>0</v>
      </c>
      <c r="H867" s="100">
        <v>0</v>
      </c>
      <c r="I867" s="100">
        <v>0</v>
      </c>
    </row>
    <row r="868" spans="1:11" x14ac:dyDescent="0.2">
      <c r="A868" s="52" t="s">
        <v>89</v>
      </c>
      <c r="B868" s="86" t="s">
        <v>4</v>
      </c>
      <c r="C868" s="82">
        <f t="shared" si="188"/>
        <v>200</v>
      </c>
      <c r="D868" s="100">
        <f t="shared" ref="D868:I869" si="193">D870</f>
        <v>50</v>
      </c>
      <c r="E868" s="100">
        <f t="shared" si="193"/>
        <v>100</v>
      </c>
      <c r="F868" s="100">
        <f t="shared" si="193"/>
        <v>50</v>
      </c>
      <c r="G868" s="100">
        <f t="shared" si="193"/>
        <v>0</v>
      </c>
      <c r="H868" s="100">
        <f t="shared" si="193"/>
        <v>0</v>
      </c>
      <c r="I868" s="100">
        <f t="shared" si="193"/>
        <v>0</v>
      </c>
    </row>
    <row r="869" spans="1:11" x14ac:dyDescent="0.2">
      <c r="A869" s="53"/>
      <c r="B869" s="85" t="s">
        <v>5</v>
      </c>
      <c r="C869" s="82">
        <f t="shared" si="188"/>
        <v>150</v>
      </c>
      <c r="D869" s="100">
        <f t="shared" si="193"/>
        <v>50</v>
      </c>
      <c r="E869" s="100">
        <f t="shared" si="193"/>
        <v>100</v>
      </c>
      <c r="F869" s="100">
        <f t="shared" si="193"/>
        <v>0</v>
      </c>
      <c r="G869" s="100">
        <f t="shared" si="193"/>
        <v>0</v>
      </c>
      <c r="H869" s="100">
        <f t="shared" si="193"/>
        <v>0</v>
      </c>
      <c r="I869" s="100">
        <f t="shared" si="193"/>
        <v>0</v>
      </c>
    </row>
    <row r="870" spans="1:11" x14ac:dyDescent="0.2">
      <c r="A870" s="214" t="s">
        <v>81</v>
      </c>
      <c r="B870" s="86" t="s">
        <v>4</v>
      </c>
      <c r="C870" s="82">
        <f t="shared" si="188"/>
        <v>200</v>
      </c>
      <c r="D870" s="100">
        <v>50</v>
      </c>
      <c r="E870" s="160">
        <v>100</v>
      </c>
      <c r="F870" s="100">
        <v>50</v>
      </c>
      <c r="G870" s="100">
        <v>0</v>
      </c>
      <c r="H870" s="100">
        <v>0</v>
      </c>
      <c r="I870" s="100">
        <v>0</v>
      </c>
    </row>
    <row r="871" spans="1:11" x14ac:dyDescent="0.2">
      <c r="A871" s="53" t="s">
        <v>192</v>
      </c>
      <c r="B871" s="85" t="s">
        <v>5</v>
      </c>
      <c r="C871" s="82">
        <f t="shared" si="188"/>
        <v>150</v>
      </c>
      <c r="D871" s="100">
        <v>50</v>
      </c>
      <c r="E871" s="160">
        <v>100</v>
      </c>
      <c r="F871" s="100">
        <v>0</v>
      </c>
      <c r="G871" s="100">
        <v>0</v>
      </c>
      <c r="H871" s="100">
        <v>0</v>
      </c>
      <c r="I871" s="100">
        <v>0</v>
      </c>
      <c r="J871" s="163"/>
    </row>
    <row r="872" spans="1:11" x14ac:dyDescent="0.2">
      <c r="A872" s="261" t="s">
        <v>34</v>
      </c>
      <c r="B872" s="262"/>
      <c r="C872" s="262"/>
      <c r="D872" s="262"/>
      <c r="E872" s="262"/>
      <c r="F872" s="262"/>
      <c r="G872" s="262"/>
      <c r="H872" s="262"/>
      <c r="I872" s="263"/>
      <c r="K872" s="36"/>
    </row>
    <row r="873" spans="1:11" x14ac:dyDescent="0.2">
      <c r="A873" s="88" t="s">
        <v>9</v>
      </c>
      <c r="B873" s="84" t="s">
        <v>4</v>
      </c>
      <c r="C873" s="82">
        <f t="shared" ref="C873:C924" si="194">D873+E873+F873+G873+H873+I873</f>
        <v>3431</v>
      </c>
      <c r="D873" s="100">
        <f t="shared" ref="D873:I874" si="195">D875+D903</f>
        <v>680</v>
      </c>
      <c r="E873" s="100">
        <f t="shared" si="195"/>
        <v>2751</v>
      </c>
      <c r="F873" s="100">
        <f t="shared" si="195"/>
        <v>0</v>
      </c>
      <c r="G873" s="100">
        <f t="shared" si="195"/>
        <v>0</v>
      </c>
      <c r="H873" s="100">
        <f t="shared" si="195"/>
        <v>0</v>
      </c>
      <c r="I873" s="100">
        <f t="shared" si="195"/>
        <v>0</v>
      </c>
    </row>
    <row r="874" spans="1:11" x14ac:dyDescent="0.2">
      <c r="A874" s="94" t="s">
        <v>37</v>
      </c>
      <c r="B874" s="85" t="s">
        <v>5</v>
      </c>
      <c r="C874" s="82">
        <f t="shared" si="194"/>
        <v>1494</v>
      </c>
      <c r="D874" s="100">
        <f t="shared" si="195"/>
        <v>680</v>
      </c>
      <c r="E874" s="100">
        <f t="shared" si="195"/>
        <v>814</v>
      </c>
      <c r="F874" s="100">
        <f t="shared" si="195"/>
        <v>0</v>
      </c>
      <c r="G874" s="100">
        <f t="shared" si="195"/>
        <v>0</v>
      </c>
      <c r="H874" s="100">
        <f t="shared" si="195"/>
        <v>0</v>
      </c>
      <c r="I874" s="100">
        <f t="shared" si="195"/>
        <v>0</v>
      </c>
    </row>
    <row r="875" spans="1:11" x14ac:dyDescent="0.2">
      <c r="A875" s="110" t="s">
        <v>22</v>
      </c>
      <c r="B875" s="84" t="s">
        <v>4</v>
      </c>
      <c r="C875" s="82">
        <f t="shared" si="194"/>
        <v>395</v>
      </c>
      <c r="D875" s="100">
        <f>D877</f>
        <v>0</v>
      </c>
      <c r="E875" s="100">
        <f t="shared" ref="E875:I878" si="196">E877</f>
        <v>395</v>
      </c>
      <c r="F875" s="100">
        <f t="shared" si="196"/>
        <v>0</v>
      </c>
      <c r="G875" s="100">
        <f t="shared" si="196"/>
        <v>0</v>
      </c>
      <c r="H875" s="100">
        <f t="shared" si="196"/>
        <v>0</v>
      </c>
      <c r="I875" s="100">
        <f t="shared" si="196"/>
        <v>0</v>
      </c>
    </row>
    <row r="876" spans="1:11" x14ac:dyDescent="0.2">
      <c r="A876" s="94" t="s">
        <v>13</v>
      </c>
      <c r="B876" s="85" t="s">
        <v>5</v>
      </c>
      <c r="C876" s="82">
        <f t="shared" si="194"/>
        <v>395</v>
      </c>
      <c r="D876" s="100">
        <f>D878</f>
        <v>0</v>
      </c>
      <c r="E876" s="100">
        <f t="shared" si="196"/>
        <v>395</v>
      </c>
      <c r="F876" s="100">
        <f t="shared" si="196"/>
        <v>0</v>
      </c>
      <c r="G876" s="100">
        <f t="shared" si="196"/>
        <v>0</v>
      </c>
      <c r="H876" s="100">
        <f t="shared" si="196"/>
        <v>0</v>
      </c>
      <c r="I876" s="100">
        <f t="shared" si="196"/>
        <v>0</v>
      </c>
    </row>
    <row r="877" spans="1:11" x14ac:dyDescent="0.2">
      <c r="A877" s="35" t="s">
        <v>132</v>
      </c>
      <c r="B877" s="15" t="s">
        <v>4</v>
      </c>
      <c r="C877" s="82">
        <f t="shared" si="194"/>
        <v>395</v>
      </c>
      <c r="D877" s="100">
        <f>D879</f>
        <v>0</v>
      </c>
      <c r="E877" s="100">
        <f>E879+E893</f>
        <v>395</v>
      </c>
      <c r="F877" s="100">
        <f t="shared" si="196"/>
        <v>0</v>
      </c>
      <c r="G877" s="100">
        <f t="shared" si="196"/>
        <v>0</v>
      </c>
      <c r="H877" s="100">
        <f t="shared" si="196"/>
        <v>0</v>
      </c>
      <c r="I877" s="100">
        <f t="shared" si="196"/>
        <v>0</v>
      </c>
    </row>
    <row r="878" spans="1:11" x14ac:dyDescent="0.2">
      <c r="A878" s="31"/>
      <c r="B878" s="20" t="s">
        <v>5</v>
      </c>
      <c r="C878" s="82">
        <f t="shared" si="194"/>
        <v>395</v>
      </c>
      <c r="D878" s="100">
        <f>D880</f>
        <v>0</v>
      </c>
      <c r="E878" s="100">
        <f>E880+E894</f>
        <v>395</v>
      </c>
      <c r="F878" s="100">
        <f t="shared" si="196"/>
        <v>0</v>
      </c>
      <c r="G878" s="100">
        <f t="shared" si="196"/>
        <v>0</v>
      </c>
      <c r="H878" s="100">
        <f t="shared" si="196"/>
        <v>0</v>
      </c>
      <c r="I878" s="100">
        <f t="shared" si="196"/>
        <v>0</v>
      </c>
    </row>
    <row r="879" spans="1:11" x14ac:dyDescent="0.2">
      <c r="A879" s="101" t="s">
        <v>78</v>
      </c>
      <c r="B879" s="86" t="s">
        <v>4</v>
      </c>
      <c r="C879" s="82">
        <f t="shared" si="194"/>
        <v>15</v>
      </c>
      <c r="D879" s="100">
        <f>D885</f>
        <v>0</v>
      </c>
      <c r="E879" s="100">
        <f>E885+E881</f>
        <v>15</v>
      </c>
      <c r="F879" s="100">
        <f t="shared" ref="F879:I880" si="197">F885</f>
        <v>0</v>
      </c>
      <c r="G879" s="100">
        <f t="shared" si="197"/>
        <v>0</v>
      </c>
      <c r="H879" s="100">
        <f t="shared" si="197"/>
        <v>0</v>
      </c>
      <c r="I879" s="100">
        <f t="shared" si="197"/>
        <v>0</v>
      </c>
    </row>
    <row r="880" spans="1:11" x14ac:dyDescent="0.2">
      <c r="A880" s="24"/>
      <c r="B880" s="85" t="s">
        <v>5</v>
      </c>
      <c r="C880" s="82">
        <f t="shared" si="194"/>
        <v>15</v>
      </c>
      <c r="D880" s="100">
        <f>D886</f>
        <v>0</v>
      </c>
      <c r="E880" s="100">
        <f>E886+E882</f>
        <v>15</v>
      </c>
      <c r="F880" s="100">
        <f t="shared" si="197"/>
        <v>0</v>
      </c>
      <c r="G880" s="100">
        <f t="shared" si="197"/>
        <v>0</v>
      </c>
      <c r="H880" s="100">
        <f t="shared" si="197"/>
        <v>0</v>
      </c>
      <c r="I880" s="100">
        <f t="shared" si="197"/>
        <v>0</v>
      </c>
    </row>
    <row r="881" spans="1:15" x14ac:dyDescent="0.2">
      <c r="A881" s="166" t="s">
        <v>74</v>
      </c>
      <c r="B881" s="86" t="s">
        <v>4</v>
      </c>
      <c r="C881" s="82">
        <f t="shared" si="194"/>
        <v>0</v>
      </c>
      <c r="D881" s="100">
        <f>D883</f>
        <v>0</v>
      </c>
      <c r="E881" s="160">
        <f>E883</f>
        <v>0</v>
      </c>
      <c r="F881" s="160">
        <f t="shared" ref="F881:I882" si="198">F883</f>
        <v>0</v>
      </c>
      <c r="G881" s="160">
        <f t="shared" si="198"/>
        <v>0</v>
      </c>
      <c r="H881" s="160">
        <f t="shared" si="198"/>
        <v>0</v>
      </c>
      <c r="I881" s="160">
        <f t="shared" si="198"/>
        <v>0</v>
      </c>
    </row>
    <row r="882" spans="1:15" x14ac:dyDescent="0.2">
      <c r="A882" s="31"/>
      <c r="B882" s="85" t="s">
        <v>5</v>
      </c>
      <c r="C882" s="82">
        <f t="shared" si="194"/>
        <v>0</v>
      </c>
      <c r="D882" s="100">
        <f>D884</f>
        <v>0</v>
      </c>
      <c r="E882" s="160">
        <f>E884</f>
        <v>0</v>
      </c>
      <c r="F882" s="160">
        <f t="shared" si="198"/>
        <v>0</v>
      </c>
      <c r="G882" s="160">
        <f t="shared" si="198"/>
        <v>0</v>
      </c>
      <c r="H882" s="160">
        <f t="shared" si="198"/>
        <v>0</v>
      </c>
      <c r="I882" s="160">
        <f t="shared" si="198"/>
        <v>0</v>
      </c>
    </row>
    <row r="883" spans="1:15" hidden="1" x14ac:dyDescent="0.2">
      <c r="A883" s="105" t="s">
        <v>164</v>
      </c>
      <c r="B883" s="84"/>
      <c r="C883" s="82">
        <f t="shared" si="194"/>
        <v>0</v>
      </c>
      <c r="D883" s="100">
        <v>0</v>
      </c>
      <c r="E883" s="160">
        <v>0</v>
      </c>
      <c r="F883" s="160"/>
      <c r="G883" s="160"/>
      <c r="H883" s="160"/>
      <c r="I883" s="160"/>
    </row>
    <row r="884" spans="1:15" hidden="1" x14ac:dyDescent="0.2">
      <c r="A884" s="94"/>
      <c r="B884" s="84"/>
      <c r="C884" s="82">
        <f t="shared" si="194"/>
        <v>0</v>
      </c>
      <c r="D884" s="100">
        <v>0</v>
      </c>
      <c r="E884" s="160">
        <v>0</v>
      </c>
      <c r="F884" s="160"/>
      <c r="G884" s="160"/>
      <c r="H884" s="160"/>
      <c r="I884" s="160"/>
    </row>
    <row r="885" spans="1:15" x14ac:dyDescent="0.2">
      <c r="A885" s="35" t="s">
        <v>90</v>
      </c>
      <c r="B885" s="84" t="s">
        <v>4</v>
      </c>
      <c r="C885" s="82">
        <f t="shared" si="194"/>
        <v>15</v>
      </c>
      <c r="D885" s="100">
        <f t="shared" ref="D885:I886" si="199">D887+D889+D891</f>
        <v>0</v>
      </c>
      <c r="E885" s="160">
        <f t="shared" si="199"/>
        <v>15</v>
      </c>
      <c r="F885" s="160">
        <f t="shared" si="199"/>
        <v>0</v>
      </c>
      <c r="G885" s="160">
        <f t="shared" si="199"/>
        <v>0</v>
      </c>
      <c r="H885" s="160">
        <f t="shared" si="199"/>
        <v>0</v>
      </c>
      <c r="I885" s="160">
        <f t="shared" si="199"/>
        <v>0</v>
      </c>
    </row>
    <row r="886" spans="1:15" ht="13.5" customHeight="1" x14ac:dyDescent="0.2">
      <c r="A886" s="24"/>
      <c r="B886" s="85" t="s">
        <v>5</v>
      </c>
      <c r="C886" s="82">
        <f t="shared" si="194"/>
        <v>15</v>
      </c>
      <c r="D886" s="100">
        <f t="shared" si="199"/>
        <v>0</v>
      </c>
      <c r="E886" s="160">
        <f t="shared" si="199"/>
        <v>15</v>
      </c>
      <c r="F886" s="160">
        <f t="shared" si="199"/>
        <v>0</v>
      </c>
      <c r="G886" s="160">
        <f t="shared" si="199"/>
        <v>0</v>
      </c>
      <c r="H886" s="160">
        <f t="shared" si="199"/>
        <v>0</v>
      </c>
      <c r="I886" s="160">
        <f t="shared" si="199"/>
        <v>0</v>
      </c>
    </row>
    <row r="887" spans="1:15" s="73" customFormat="1" ht="25.5" x14ac:dyDescent="0.2">
      <c r="A887" s="105" t="s">
        <v>84</v>
      </c>
      <c r="B887" s="86" t="s">
        <v>4</v>
      </c>
      <c r="C887" s="100">
        <f t="shared" si="194"/>
        <v>15</v>
      </c>
      <c r="D887" s="100">
        <v>0</v>
      </c>
      <c r="E887" s="160">
        <v>15</v>
      </c>
      <c r="F887" s="160">
        <v>0</v>
      </c>
      <c r="G887" s="160">
        <v>0</v>
      </c>
      <c r="H887" s="160">
        <v>0</v>
      </c>
      <c r="I887" s="160">
        <v>0</v>
      </c>
    </row>
    <row r="888" spans="1:15" s="73" customFormat="1" x14ac:dyDescent="0.2">
      <c r="A888" s="89"/>
      <c r="B888" s="85" t="s">
        <v>5</v>
      </c>
      <c r="C888" s="100">
        <f t="shared" si="194"/>
        <v>15</v>
      </c>
      <c r="D888" s="100">
        <v>0</v>
      </c>
      <c r="E888" s="160">
        <v>15</v>
      </c>
      <c r="F888" s="160">
        <v>0</v>
      </c>
      <c r="G888" s="160">
        <v>0</v>
      </c>
      <c r="H888" s="160">
        <v>0</v>
      </c>
      <c r="I888" s="160">
        <v>0</v>
      </c>
    </row>
    <row r="889" spans="1:15" x14ac:dyDescent="0.2">
      <c r="A889" s="166" t="s">
        <v>74</v>
      </c>
      <c r="B889" s="86" t="s">
        <v>4</v>
      </c>
      <c r="C889" s="82">
        <f t="shared" si="194"/>
        <v>0</v>
      </c>
      <c r="D889" s="100">
        <f t="shared" ref="D889:D890" si="200">D946</f>
        <v>0</v>
      </c>
      <c r="E889" s="160">
        <v>0</v>
      </c>
      <c r="F889" s="160">
        <v>0</v>
      </c>
      <c r="G889" s="160">
        <v>0</v>
      </c>
      <c r="H889" s="160">
        <v>0</v>
      </c>
      <c r="I889" s="160">
        <v>0</v>
      </c>
    </row>
    <row r="890" spans="1:15" x14ac:dyDescent="0.2">
      <c r="A890" s="32"/>
      <c r="B890" s="84" t="s">
        <v>5</v>
      </c>
      <c r="C890" s="82">
        <f t="shared" si="194"/>
        <v>0</v>
      </c>
      <c r="D890" s="100">
        <f t="shared" si="200"/>
        <v>0</v>
      </c>
      <c r="E890" s="160">
        <v>0</v>
      </c>
      <c r="F890" s="160">
        <v>0</v>
      </c>
      <c r="G890" s="160">
        <v>0</v>
      </c>
      <c r="H890" s="160">
        <v>0</v>
      </c>
      <c r="I890" s="160">
        <v>0</v>
      </c>
    </row>
    <row r="891" spans="1:15" s="73" customFormat="1" hidden="1" x14ac:dyDescent="0.2">
      <c r="A891" s="129"/>
      <c r="B891" s="97" t="s">
        <v>4</v>
      </c>
      <c r="C891" s="157">
        <f t="shared" si="194"/>
        <v>0</v>
      </c>
      <c r="D891" s="100">
        <v>0</v>
      </c>
      <c r="E891" s="160">
        <v>0</v>
      </c>
      <c r="F891" s="160">
        <v>0</v>
      </c>
      <c r="G891" s="160">
        <v>0</v>
      </c>
      <c r="H891" s="160">
        <v>0</v>
      </c>
      <c r="I891" s="160">
        <v>0</v>
      </c>
    </row>
    <row r="892" spans="1:15" s="73" customFormat="1" hidden="1" x14ac:dyDescent="0.2">
      <c r="A892" s="158"/>
      <c r="B892" s="90" t="s">
        <v>5</v>
      </c>
      <c r="C892" s="157">
        <f t="shared" si="194"/>
        <v>0</v>
      </c>
      <c r="D892" s="100">
        <v>0</v>
      </c>
      <c r="E892" s="160">
        <v>0</v>
      </c>
      <c r="F892" s="160">
        <v>0</v>
      </c>
      <c r="G892" s="160">
        <v>0</v>
      </c>
      <c r="H892" s="160">
        <v>0</v>
      </c>
      <c r="I892" s="160">
        <v>0</v>
      </c>
    </row>
    <row r="893" spans="1:15" s="73" customFormat="1" x14ac:dyDescent="0.2">
      <c r="A893" s="52" t="s">
        <v>89</v>
      </c>
      <c r="B893" s="97" t="s">
        <v>4</v>
      </c>
      <c r="C893" s="82">
        <f t="shared" si="194"/>
        <v>380</v>
      </c>
      <c r="D893" s="100">
        <f t="shared" ref="D893:I894" si="201">D895</f>
        <v>0</v>
      </c>
      <c r="E893" s="160">
        <f>E895+E901</f>
        <v>380</v>
      </c>
      <c r="F893" s="160">
        <f t="shared" si="201"/>
        <v>0</v>
      </c>
      <c r="G893" s="160">
        <f t="shared" si="201"/>
        <v>0</v>
      </c>
      <c r="H893" s="160">
        <f t="shared" si="201"/>
        <v>0</v>
      </c>
      <c r="I893" s="160">
        <f t="shared" si="201"/>
        <v>0</v>
      </c>
    </row>
    <row r="894" spans="1:15" s="73" customFormat="1" x14ac:dyDescent="0.2">
      <c r="A894" s="53"/>
      <c r="B894" s="90" t="s">
        <v>5</v>
      </c>
      <c r="C894" s="82">
        <f t="shared" si="194"/>
        <v>380</v>
      </c>
      <c r="D894" s="100">
        <f t="shared" si="201"/>
        <v>0</v>
      </c>
      <c r="E894" s="160">
        <f>E896+E902</f>
        <v>380</v>
      </c>
      <c r="F894" s="160">
        <f t="shared" si="201"/>
        <v>0</v>
      </c>
      <c r="G894" s="160">
        <f t="shared" si="201"/>
        <v>0</v>
      </c>
      <c r="H894" s="160">
        <f t="shared" si="201"/>
        <v>0</v>
      </c>
      <c r="I894" s="184">
        <f t="shared" si="201"/>
        <v>0</v>
      </c>
      <c r="J894" s="185"/>
      <c r="K894" s="185"/>
      <c r="L894" s="185"/>
      <c r="M894" s="185"/>
      <c r="N894" s="185"/>
      <c r="O894" s="185"/>
    </row>
    <row r="895" spans="1:15" s="73" customFormat="1" ht="25.5" x14ac:dyDescent="0.2">
      <c r="A895" s="159" t="s">
        <v>171</v>
      </c>
      <c r="B895" s="97" t="s">
        <v>4</v>
      </c>
      <c r="C895" s="82">
        <f t="shared" si="194"/>
        <v>380</v>
      </c>
      <c r="D895" s="100">
        <f t="shared" ref="D895:I896" si="202">D901</f>
        <v>0</v>
      </c>
      <c r="E895" s="160">
        <v>380</v>
      </c>
      <c r="F895" s="160">
        <f t="shared" si="202"/>
        <v>0</v>
      </c>
      <c r="G895" s="160">
        <f t="shared" si="202"/>
        <v>0</v>
      </c>
      <c r="H895" s="160">
        <f t="shared" si="202"/>
        <v>0</v>
      </c>
      <c r="I895" s="184">
        <f t="shared" si="202"/>
        <v>0</v>
      </c>
      <c r="J895" s="185"/>
      <c r="K895" s="185"/>
      <c r="L895" s="185"/>
      <c r="M895" s="185"/>
      <c r="N895" s="185"/>
      <c r="O895" s="185"/>
    </row>
    <row r="896" spans="1:15" s="73" customFormat="1" x14ac:dyDescent="0.2">
      <c r="A896" s="158"/>
      <c r="B896" s="90" t="s">
        <v>5</v>
      </c>
      <c r="C896" s="82">
        <f t="shared" si="194"/>
        <v>380</v>
      </c>
      <c r="D896" s="100">
        <f t="shared" si="202"/>
        <v>0</v>
      </c>
      <c r="E896" s="160">
        <v>380</v>
      </c>
      <c r="F896" s="160">
        <f t="shared" si="202"/>
        <v>0</v>
      </c>
      <c r="G896" s="160">
        <f t="shared" si="202"/>
        <v>0</v>
      </c>
      <c r="H896" s="160">
        <f t="shared" si="202"/>
        <v>0</v>
      </c>
      <c r="I896" s="184">
        <f t="shared" si="202"/>
        <v>0</v>
      </c>
      <c r="J896" s="185"/>
      <c r="K896" s="185"/>
      <c r="L896" s="185"/>
      <c r="M896" s="185"/>
      <c r="N896" s="185"/>
      <c r="O896" s="185"/>
    </row>
    <row r="897" spans="1:16" s="73" customFormat="1" x14ac:dyDescent="0.2">
      <c r="A897" s="129" t="s">
        <v>183</v>
      </c>
      <c r="B897" s="97" t="s">
        <v>4</v>
      </c>
      <c r="C897" s="82">
        <f t="shared" si="194"/>
        <v>200</v>
      </c>
      <c r="D897" s="100">
        <v>0</v>
      </c>
      <c r="E897" s="160">
        <v>200</v>
      </c>
      <c r="F897" s="160">
        <v>0</v>
      </c>
      <c r="G897" s="160">
        <v>0</v>
      </c>
      <c r="H897" s="160">
        <v>0</v>
      </c>
      <c r="I897" s="184">
        <v>0</v>
      </c>
      <c r="J897" s="185"/>
      <c r="K897" s="185"/>
      <c r="L897" s="185"/>
      <c r="M897" s="185"/>
      <c r="N897" s="185"/>
      <c r="O897" s="185"/>
    </row>
    <row r="898" spans="1:16" s="73" customFormat="1" x14ac:dyDescent="0.2">
      <c r="A898" s="130"/>
      <c r="B898" s="96" t="s">
        <v>5</v>
      </c>
      <c r="C898" s="82">
        <f t="shared" si="194"/>
        <v>200</v>
      </c>
      <c r="D898" s="100">
        <v>0</v>
      </c>
      <c r="E898" s="160">
        <v>200</v>
      </c>
      <c r="F898" s="160">
        <v>0</v>
      </c>
      <c r="G898" s="160">
        <v>0</v>
      </c>
      <c r="H898" s="160">
        <v>0</v>
      </c>
      <c r="I898" s="184">
        <v>0</v>
      </c>
      <c r="J898" s="185"/>
      <c r="K898" s="185"/>
      <c r="L898" s="185"/>
      <c r="M898" s="185"/>
      <c r="N898" s="185"/>
      <c r="O898" s="185"/>
    </row>
    <row r="899" spans="1:16" s="73" customFormat="1" x14ac:dyDescent="0.2">
      <c r="A899" s="101" t="s">
        <v>184</v>
      </c>
      <c r="B899" s="97" t="s">
        <v>4</v>
      </c>
      <c r="C899" s="82">
        <f t="shared" si="194"/>
        <v>180</v>
      </c>
      <c r="D899" s="100">
        <v>0</v>
      </c>
      <c r="E899" s="160">
        <v>180</v>
      </c>
      <c r="F899" s="160">
        <v>0</v>
      </c>
      <c r="G899" s="160">
        <v>0</v>
      </c>
      <c r="H899" s="160">
        <v>0</v>
      </c>
      <c r="I899" s="160">
        <v>0</v>
      </c>
      <c r="J899" s="185"/>
      <c r="K899" s="185"/>
      <c r="L899" s="185"/>
      <c r="M899" s="185"/>
      <c r="N899" s="185"/>
      <c r="O899" s="185"/>
    </row>
    <row r="900" spans="1:16" s="73" customFormat="1" x14ac:dyDescent="0.2">
      <c r="A900" s="94"/>
      <c r="B900" s="96" t="s">
        <v>5</v>
      </c>
      <c r="C900" s="82">
        <f t="shared" si="194"/>
        <v>180</v>
      </c>
      <c r="D900" s="100">
        <v>0</v>
      </c>
      <c r="E900" s="160">
        <v>180</v>
      </c>
      <c r="F900" s="160">
        <v>0</v>
      </c>
      <c r="G900" s="160">
        <v>0</v>
      </c>
      <c r="H900" s="160">
        <v>0</v>
      </c>
      <c r="I900" s="160">
        <v>0</v>
      </c>
      <c r="J900" s="185"/>
      <c r="K900" s="185"/>
      <c r="L900" s="185"/>
      <c r="M900" s="185"/>
      <c r="N900" s="185"/>
      <c r="O900" s="185"/>
    </row>
    <row r="901" spans="1:16" s="73" customFormat="1" hidden="1" x14ac:dyDescent="0.2">
      <c r="A901" s="129" t="s">
        <v>172</v>
      </c>
      <c r="B901" s="97" t="s">
        <v>4</v>
      </c>
      <c r="C901" s="82">
        <f t="shared" si="194"/>
        <v>0</v>
      </c>
      <c r="D901" s="100">
        <f t="shared" ref="D901:D902" si="203">D925</f>
        <v>0</v>
      </c>
      <c r="E901" s="160">
        <v>0</v>
      </c>
      <c r="F901" s="160">
        <f t="shared" ref="F901:I902" si="204">F925</f>
        <v>0</v>
      </c>
      <c r="G901" s="160">
        <f t="shared" si="204"/>
        <v>0</v>
      </c>
      <c r="H901" s="160">
        <f t="shared" si="204"/>
        <v>0</v>
      </c>
      <c r="I901" s="160">
        <f t="shared" si="204"/>
        <v>0</v>
      </c>
      <c r="J901" s="185"/>
      <c r="K901" s="185"/>
      <c r="L901" s="185"/>
      <c r="M901" s="185"/>
      <c r="N901" s="185"/>
      <c r="O901" s="185"/>
    </row>
    <row r="902" spans="1:16" s="73" customFormat="1" hidden="1" x14ac:dyDescent="0.2">
      <c r="A902" s="130"/>
      <c r="B902" s="96" t="s">
        <v>5</v>
      </c>
      <c r="C902" s="82">
        <f t="shared" si="194"/>
        <v>0</v>
      </c>
      <c r="D902" s="100">
        <f t="shared" si="203"/>
        <v>0</v>
      </c>
      <c r="E902" s="160">
        <v>0</v>
      </c>
      <c r="F902" s="160">
        <f t="shared" si="204"/>
        <v>0</v>
      </c>
      <c r="G902" s="160">
        <f t="shared" si="204"/>
        <v>0</v>
      </c>
      <c r="H902" s="160">
        <f t="shared" si="204"/>
        <v>0</v>
      </c>
      <c r="I902" s="160">
        <f t="shared" si="204"/>
        <v>0</v>
      </c>
      <c r="J902" s="185"/>
      <c r="K902" s="185"/>
      <c r="L902" s="185"/>
      <c r="M902" s="185"/>
      <c r="N902" s="185"/>
      <c r="O902" s="185"/>
    </row>
    <row r="903" spans="1:16" s="73" customFormat="1" x14ac:dyDescent="0.2">
      <c r="A903" s="110" t="s">
        <v>120</v>
      </c>
      <c r="B903" s="86" t="s">
        <v>4</v>
      </c>
      <c r="C903" s="82">
        <f t="shared" si="194"/>
        <v>3036</v>
      </c>
      <c r="D903" s="100">
        <f>D905</f>
        <v>680</v>
      </c>
      <c r="E903" s="160">
        <f t="shared" ref="E903:I904" si="205">E905</f>
        <v>2356</v>
      </c>
      <c r="F903" s="160">
        <f t="shared" si="205"/>
        <v>0</v>
      </c>
      <c r="G903" s="160">
        <f t="shared" si="205"/>
        <v>0</v>
      </c>
      <c r="H903" s="160">
        <f t="shared" si="205"/>
        <v>0</v>
      </c>
      <c r="I903" s="160">
        <f t="shared" si="205"/>
        <v>0</v>
      </c>
      <c r="J903" s="185"/>
      <c r="K903" s="185"/>
      <c r="L903" s="185"/>
      <c r="M903" s="185"/>
      <c r="N903" s="185"/>
      <c r="O903" s="185"/>
    </row>
    <row r="904" spans="1:16" s="73" customFormat="1" x14ac:dyDescent="0.2">
      <c r="A904" s="94" t="s">
        <v>13</v>
      </c>
      <c r="B904" s="85" t="s">
        <v>5</v>
      </c>
      <c r="C904" s="82">
        <f t="shared" si="194"/>
        <v>1099</v>
      </c>
      <c r="D904" s="100">
        <f>D906</f>
        <v>680</v>
      </c>
      <c r="E904" s="160">
        <f t="shared" si="205"/>
        <v>419</v>
      </c>
      <c r="F904" s="160">
        <f t="shared" si="205"/>
        <v>0</v>
      </c>
      <c r="G904" s="160">
        <f t="shared" si="205"/>
        <v>0</v>
      </c>
      <c r="H904" s="160">
        <f t="shared" si="205"/>
        <v>0</v>
      </c>
      <c r="I904" s="160">
        <f t="shared" si="205"/>
        <v>0</v>
      </c>
      <c r="J904" s="185"/>
      <c r="K904" s="185"/>
      <c r="L904" s="185"/>
      <c r="M904" s="185"/>
      <c r="N904" s="185"/>
      <c r="O904" s="185"/>
    </row>
    <row r="905" spans="1:16" s="73" customFormat="1" x14ac:dyDescent="0.2">
      <c r="A905" s="35" t="s">
        <v>132</v>
      </c>
      <c r="B905" s="15" t="s">
        <v>4</v>
      </c>
      <c r="C905" s="82">
        <f t="shared" si="194"/>
        <v>3036</v>
      </c>
      <c r="D905" s="100">
        <f>D907+D917</f>
        <v>680</v>
      </c>
      <c r="E905" s="100">
        <f t="shared" ref="E905:I906" si="206">E907+E917</f>
        <v>2356</v>
      </c>
      <c r="F905" s="100">
        <f t="shared" si="206"/>
        <v>0</v>
      </c>
      <c r="G905" s="100">
        <f t="shared" si="206"/>
        <v>0</v>
      </c>
      <c r="H905" s="100">
        <f t="shared" si="206"/>
        <v>0</v>
      </c>
      <c r="I905" s="100">
        <f t="shared" si="206"/>
        <v>0</v>
      </c>
      <c r="J905" s="185"/>
      <c r="K905" s="185"/>
      <c r="L905" s="185"/>
      <c r="M905" s="185"/>
      <c r="N905" s="185"/>
      <c r="O905" s="185"/>
    </row>
    <row r="906" spans="1:16" s="73" customFormat="1" x14ac:dyDescent="0.2">
      <c r="A906" s="31"/>
      <c r="B906" s="20" t="s">
        <v>5</v>
      </c>
      <c r="C906" s="82">
        <f t="shared" si="194"/>
        <v>1099</v>
      </c>
      <c r="D906" s="100">
        <f>D908+D918</f>
        <v>680</v>
      </c>
      <c r="E906" s="100">
        <f t="shared" si="206"/>
        <v>419</v>
      </c>
      <c r="F906" s="100">
        <f t="shared" si="206"/>
        <v>0</v>
      </c>
      <c r="G906" s="100">
        <f t="shared" si="206"/>
        <v>0</v>
      </c>
      <c r="H906" s="100">
        <f t="shared" si="206"/>
        <v>0</v>
      </c>
      <c r="I906" s="100">
        <f t="shared" si="206"/>
        <v>0</v>
      </c>
      <c r="J906" s="185"/>
      <c r="K906" s="185"/>
      <c r="L906" s="185"/>
      <c r="M906" s="185"/>
      <c r="N906" s="185"/>
      <c r="O906" s="185"/>
    </row>
    <row r="907" spans="1:16" s="73" customFormat="1" x14ac:dyDescent="0.2">
      <c r="A907" s="101" t="s">
        <v>78</v>
      </c>
      <c r="B907" s="86" t="s">
        <v>4</v>
      </c>
      <c r="C907" s="82">
        <f t="shared" si="194"/>
        <v>28</v>
      </c>
      <c r="D907" s="100">
        <f>D913</f>
        <v>0</v>
      </c>
      <c r="E907" s="100">
        <f>E909</f>
        <v>28</v>
      </c>
      <c r="F907" s="100">
        <f t="shared" ref="F907:I908" si="207">F913</f>
        <v>0</v>
      </c>
      <c r="G907" s="100">
        <f t="shared" si="207"/>
        <v>0</v>
      </c>
      <c r="H907" s="100">
        <f t="shared" si="207"/>
        <v>0</v>
      </c>
      <c r="I907" s="100">
        <f t="shared" si="207"/>
        <v>0</v>
      </c>
      <c r="J907" s="185"/>
      <c r="K907" s="185"/>
      <c r="L907" s="185"/>
      <c r="M907" s="185"/>
      <c r="N907" s="185"/>
      <c r="O907" s="185"/>
    </row>
    <row r="908" spans="1:16" s="73" customFormat="1" x14ac:dyDescent="0.2">
      <c r="A908" s="24"/>
      <c r="B908" s="85" t="s">
        <v>5</v>
      </c>
      <c r="C908" s="82">
        <f t="shared" si="194"/>
        <v>28</v>
      </c>
      <c r="D908" s="100">
        <f>D914</f>
        <v>0</v>
      </c>
      <c r="E908" s="100">
        <f>E910</f>
        <v>28</v>
      </c>
      <c r="F908" s="100">
        <f t="shared" si="207"/>
        <v>0</v>
      </c>
      <c r="G908" s="100">
        <f t="shared" si="207"/>
        <v>0</v>
      </c>
      <c r="H908" s="100">
        <f t="shared" si="207"/>
        <v>0</v>
      </c>
      <c r="I908" s="100">
        <f t="shared" si="207"/>
        <v>0</v>
      </c>
      <c r="J908" s="185"/>
      <c r="K908" s="185"/>
      <c r="L908" s="185"/>
      <c r="M908" s="185"/>
      <c r="N908" s="185"/>
      <c r="O908" s="185"/>
      <c r="P908" s="164"/>
    </row>
    <row r="909" spans="1:16" s="73" customFormat="1" x14ac:dyDescent="0.2">
      <c r="A909" s="166" t="s">
        <v>74</v>
      </c>
      <c r="B909" s="86" t="s">
        <v>4</v>
      </c>
      <c r="C909" s="82">
        <f t="shared" si="194"/>
        <v>28</v>
      </c>
      <c r="D909" s="100">
        <v>0</v>
      </c>
      <c r="E909" s="160">
        <f>E911</f>
        <v>28</v>
      </c>
      <c r="F909" s="100">
        <f t="shared" ref="F909:I910" si="208">F983</f>
        <v>0</v>
      </c>
      <c r="G909" s="100">
        <f t="shared" si="208"/>
        <v>0</v>
      </c>
      <c r="H909" s="100">
        <f t="shared" si="208"/>
        <v>0</v>
      </c>
      <c r="I909" s="100">
        <f t="shared" si="208"/>
        <v>0</v>
      </c>
      <c r="J909" s="185"/>
      <c r="K909" s="185"/>
      <c r="L909" s="185"/>
      <c r="M909" s="185"/>
      <c r="N909" s="185"/>
      <c r="O909" s="185"/>
      <c r="P909" s="164"/>
    </row>
    <row r="910" spans="1:16" s="73" customFormat="1" x14ac:dyDescent="0.2">
      <c r="A910" s="31"/>
      <c r="B910" s="85" t="s">
        <v>5</v>
      </c>
      <c r="C910" s="82">
        <f t="shared" si="194"/>
        <v>28</v>
      </c>
      <c r="D910" s="100">
        <v>0</v>
      </c>
      <c r="E910" s="160">
        <f>E912</f>
        <v>28</v>
      </c>
      <c r="F910" s="100">
        <f t="shared" si="208"/>
        <v>0</v>
      </c>
      <c r="G910" s="100">
        <f t="shared" si="208"/>
        <v>0</v>
      </c>
      <c r="H910" s="100">
        <f t="shared" si="208"/>
        <v>0</v>
      </c>
      <c r="I910" s="100">
        <f t="shared" si="208"/>
        <v>0</v>
      </c>
      <c r="J910" s="185"/>
      <c r="K910" s="185"/>
      <c r="L910" s="185"/>
      <c r="M910" s="185"/>
      <c r="N910" s="185"/>
      <c r="O910" s="185"/>
      <c r="P910" s="164"/>
    </row>
    <row r="911" spans="1:16" s="73" customFormat="1" x14ac:dyDescent="0.2">
      <c r="A911" s="105" t="s">
        <v>164</v>
      </c>
      <c r="B911" s="86" t="s">
        <v>4</v>
      </c>
      <c r="C911" s="82">
        <f t="shared" si="194"/>
        <v>28</v>
      </c>
      <c r="D911" s="100">
        <v>0</v>
      </c>
      <c r="E911" s="100">
        <v>28</v>
      </c>
      <c r="F911" s="100">
        <v>0</v>
      </c>
      <c r="G911" s="100">
        <v>0</v>
      </c>
      <c r="H911" s="100">
        <v>0</v>
      </c>
      <c r="I911" s="100">
        <v>0</v>
      </c>
      <c r="J911" s="185"/>
      <c r="K911" s="185"/>
      <c r="L911" s="185"/>
      <c r="M911" s="185"/>
      <c r="N911" s="185"/>
      <c r="O911" s="185"/>
      <c r="P911" s="164"/>
    </row>
    <row r="912" spans="1:16" s="73" customFormat="1" x14ac:dyDescent="0.2">
      <c r="A912" s="94"/>
      <c r="B912" s="85" t="s">
        <v>5</v>
      </c>
      <c r="C912" s="82">
        <f t="shared" si="194"/>
        <v>28</v>
      </c>
      <c r="D912" s="100">
        <v>0</v>
      </c>
      <c r="E912" s="100">
        <v>28</v>
      </c>
      <c r="F912" s="100">
        <v>0</v>
      </c>
      <c r="G912" s="100">
        <v>0</v>
      </c>
      <c r="H912" s="100">
        <v>0</v>
      </c>
      <c r="I912" s="100">
        <v>0</v>
      </c>
      <c r="J912" s="185"/>
      <c r="K912" s="185"/>
      <c r="L912" s="185"/>
      <c r="M912" s="185"/>
      <c r="N912" s="185"/>
      <c r="O912" s="185"/>
      <c r="P912" s="164"/>
    </row>
    <row r="913" spans="1:16" s="73" customFormat="1" x14ac:dyDescent="0.2">
      <c r="A913" s="35" t="s">
        <v>90</v>
      </c>
      <c r="B913" s="86" t="s">
        <v>4</v>
      </c>
      <c r="C913" s="82">
        <f t="shared" si="194"/>
        <v>0</v>
      </c>
      <c r="D913" s="100">
        <f t="shared" ref="D913:I914" si="209">D915</f>
        <v>0</v>
      </c>
      <c r="E913" s="100">
        <f t="shared" si="209"/>
        <v>0</v>
      </c>
      <c r="F913" s="100">
        <f t="shared" si="209"/>
        <v>0</v>
      </c>
      <c r="G913" s="100">
        <f t="shared" si="209"/>
        <v>0</v>
      </c>
      <c r="H913" s="100">
        <f t="shared" si="209"/>
        <v>0</v>
      </c>
      <c r="I913" s="100">
        <f t="shared" si="209"/>
        <v>0</v>
      </c>
      <c r="J913" s="185"/>
      <c r="K913" s="185"/>
      <c r="L913" s="185"/>
      <c r="M913" s="185"/>
      <c r="N913" s="185"/>
      <c r="O913" s="185"/>
      <c r="P913" s="164"/>
    </row>
    <row r="914" spans="1:16" s="73" customFormat="1" x14ac:dyDescent="0.2">
      <c r="A914" s="31"/>
      <c r="B914" s="85" t="s">
        <v>5</v>
      </c>
      <c r="C914" s="82">
        <f t="shared" si="194"/>
        <v>0</v>
      </c>
      <c r="D914" s="160">
        <f t="shared" si="209"/>
        <v>0</v>
      </c>
      <c r="E914" s="160">
        <f t="shared" si="209"/>
        <v>0</v>
      </c>
      <c r="F914" s="160">
        <f t="shared" si="209"/>
        <v>0</v>
      </c>
      <c r="G914" s="100">
        <f t="shared" si="209"/>
        <v>0</v>
      </c>
      <c r="H914" s="100">
        <f t="shared" si="209"/>
        <v>0</v>
      </c>
      <c r="I914" s="100">
        <f t="shared" si="209"/>
        <v>0</v>
      </c>
      <c r="J914" s="185"/>
      <c r="K914" s="185"/>
      <c r="L914" s="185"/>
      <c r="M914" s="185"/>
      <c r="N914" s="185"/>
      <c r="O914" s="185"/>
      <c r="P914" s="164"/>
    </row>
    <row r="915" spans="1:16" s="73" customFormat="1" hidden="1" x14ac:dyDescent="0.2">
      <c r="A915" s="23"/>
      <c r="B915" s="84" t="s">
        <v>4</v>
      </c>
      <c r="C915" s="82">
        <f t="shared" si="194"/>
        <v>0</v>
      </c>
      <c r="D915" s="160">
        <v>0</v>
      </c>
      <c r="E915" s="160">
        <v>0</v>
      </c>
      <c r="F915" s="160">
        <v>0</v>
      </c>
      <c r="G915" s="100">
        <v>0</v>
      </c>
      <c r="H915" s="100">
        <v>0</v>
      </c>
      <c r="I915" s="100">
        <v>0</v>
      </c>
      <c r="J915" s="185"/>
      <c r="K915" s="185"/>
      <c r="L915" s="185"/>
      <c r="M915" s="185"/>
      <c r="N915" s="185"/>
      <c r="O915" s="185"/>
      <c r="P915" s="164"/>
    </row>
    <row r="916" spans="1:16" s="73" customFormat="1" hidden="1" x14ac:dyDescent="0.2">
      <c r="A916" s="24"/>
      <c r="B916" s="85" t="s">
        <v>5</v>
      </c>
      <c r="C916" s="82">
        <f t="shared" si="194"/>
        <v>0</v>
      </c>
      <c r="D916" s="160">
        <v>0</v>
      </c>
      <c r="E916" s="160">
        <v>0</v>
      </c>
      <c r="F916" s="160">
        <v>0</v>
      </c>
      <c r="G916" s="100">
        <v>0</v>
      </c>
      <c r="H916" s="100">
        <v>0</v>
      </c>
      <c r="I916" s="100">
        <v>0</v>
      </c>
      <c r="J916" s="185"/>
      <c r="K916" s="185"/>
      <c r="L916" s="185"/>
      <c r="M916" s="185"/>
      <c r="N916" s="185"/>
      <c r="O916" s="185"/>
      <c r="P916" s="164"/>
    </row>
    <row r="917" spans="1:16" s="73" customFormat="1" x14ac:dyDescent="0.2">
      <c r="A917" s="52" t="s">
        <v>89</v>
      </c>
      <c r="B917" s="86" t="s">
        <v>4</v>
      </c>
      <c r="C917" s="82">
        <f t="shared" si="194"/>
        <v>3008</v>
      </c>
      <c r="D917" s="160">
        <f t="shared" ref="D917:I918" si="210">D919</f>
        <v>680</v>
      </c>
      <c r="E917" s="160">
        <f t="shared" si="210"/>
        <v>2328</v>
      </c>
      <c r="F917" s="160">
        <f t="shared" si="210"/>
        <v>0</v>
      </c>
      <c r="G917" s="100">
        <f t="shared" si="210"/>
        <v>0</v>
      </c>
      <c r="H917" s="100">
        <f t="shared" si="210"/>
        <v>0</v>
      </c>
      <c r="I917" s="100">
        <f t="shared" si="210"/>
        <v>0</v>
      </c>
      <c r="J917" s="185"/>
      <c r="K917" s="185"/>
      <c r="L917" s="185"/>
      <c r="M917" s="185"/>
      <c r="N917" s="185"/>
      <c r="O917" s="185"/>
      <c r="P917" s="164"/>
    </row>
    <row r="918" spans="1:16" s="73" customFormat="1" x14ac:dyDescent="0.2">
      <c r="A918" s="53"/>
      <c r="B918" s="85" t="s">
        <v>5</v>
      </c>
      <c r="C918" s="82">
        <f t="shared" si="194"/>
        <v>1071</v>
      </c>
      <c r="D918" s="160">
        <f t="shared" si="210"/>
        <v>680</v>
      </c>
      <c r="E918" s="160">
        <f t="shared" si="210"/>
        <v>391</v>
      </c>
      <c r="F918" s="160">
        <f t="shared" si="210"/>
        <v>0</v>
      </c>
      <c r="G918" s="100">
        <f t="shared" si="210"/>
        <v>0</v>
      </c>
      <c r="H918" s="100">
        <f t="shared" si="210"/>
        <v>0</v>
      </c>
      <c r="I918" s="100">
        <f t="shared" si="210"/>
        <v>0</v>
      </c>
      <c r="J918" s="164"/>
      <c r="K918" s="164"/>
      <c r="L918" s="164"/>
      <c r="M918" s="164"/>
      <c r="N918" s="164"/>
      <c r="O918" s="164"/>
      <c r="P918" s="164"/>
    </row>
    <row r="919" spans="1:16" s="73" customFormat="1" x14ac:dyDescent="0.2">
      <c r="A919" s="101" t="s">
        <v>92</v>
      </c>
      <c r="B919" s="97" t="s">
        <v>4</v>
      </c>
      <c r="C919" s="151">
        <f t="shared" si="194"/>
        <v>3008</v>
      </c>
      <c r="D919" s="160">
        <f>D921+D923</f>
        <v>680</v>
      </c>
      <c r="E919" s="160">
        <f>E921+E923</f>
        <v>2328</v>
      </c>
      <c r="F919" s="160">
        <v>0</v>
      </c>
      <c r="G919" s="100">
        <v>0</v>
      </c>
      <c r="H919" s="100">
        <v>0</v>
      </c>
      <c r="I919" s="100">
        <v>0</v>
      </c>
      <c r="J919" s="164"/>
      <c r="K919" s="164"/>
      <c r="L919" s="164"/>
      <c r="M919" s="164"/>
      <c r="N919" s="164"/>
      <c r="O919" s="164"/>
      <c r="P919" s="164"/>
    </row>
    <row r="920" spans="1:16" s="73" customFormat="1" x14ac:dyDescent="0.2">
      <c r="A920" s="89"/>
      <c r="B920" s="96" t="s">
        <v>5</v>
      </c>
      <c r="C920" s="151">
        <f t="shared" si="194"/>
        <v>1071</v>
      </c>
      <c r="D920" s="160">
        <f>D922+D924</f>
        <v>680</v>
      </c>
      <c r="E920" s="160">
        <f>55+336</f>
        <v>391</v>
      </c>
      <c r="F920" s="160">
        <v>0</v>
      </c>
      <c r="G920" s="100">
        <v>0</v>
      </c>
      <c r="H920" s="100">
        <v>0</v>
      </c>
      <c r="I920" s="100">
        <v>0</v>
      </c>
      <c r="J920" s="164"/>
      <c r="K920" s="164"/>
      <c r="L920" s="164"/>
      <c r="M920" s="164"/>
      <c r="N920" s="164"/>
      <c r="O920" s="164"/>
      <c r="P920" s="164"/>
    </row>
    <row r="921" spans="1:16" s="73" customFormat="1" x14ac:dyDescent="0.2">
      <c r="A921" s="129" t="s">
        <v>185</v>
      </c>
      <c r="B921" s="97" t="s">
        <v>4</v>
      </c>
      <c r="C921" s="151">
        <f t="shared" si="194"/>
        <v>2953</v>
      </c>
      <c r="D921" s="160">
        <v>680</v>
      </c>
      <c r="E921" s="160">
        <v>2273</v>
      </c>
      <c r="F921" s="160">
        <v>0</v>
      </c>
      <c r="G921" s="100">
        <v>0</v>
      </c>
      <c r="H921" s="100">
        <v>0</v>
      </c>
      <c r="I921" s="100">
        <v>0</v>
      </c>
      <c r="J921" s="164"/>
      <c r="K921" s="164"/>
      <c r="L921" s="164"/>
      <c r="M921" s="164"/>
      <c r="N921" s="164"/>
      <c r="O921" s="164"/>
      <c r="P921" s="164"/>
    </row>
    <row r="922" spans="1:16" s="73" customFormat="1" x14ac:dyDescent="0.2">
      <c r="A922" s="158"/>
      <c r="B922" s="96" t="s">
        <v>5</v>
      </c>
      <c r="C922" s="151">
        <f t="shared" si="194"/>
        <v>1016</v>
      </c>
      <c r="D922" s="160">
        <v>680</v>
      </c>
      <c r="E922" s="160">
        <v>336</v>
      </c>
      <c r="F922" s="160">
        <v>0</v>
      </c>
      <c r="G922" s="100">
        <v>0</v>
      </c>
      <c r="H922" s="100">
        <v>0</v>
      </c>
      <c r="I922" s="100">
        <v>0</v>
      </c>
      <c r="J922" s="164"/>
      <c r="K922" s="164"/>
      <c r="L922" s="164"/>
      <c r="M922" s="164"/>
      <c r="N922" s="164"/>
      <c r="O922" s="164"/>
      <c r="P922" s="164"/>
    </row>
    <row r="923" spans="1:16" s="73" customFormat="1" x14ac:dyDescent="0.2">
      <c r="A923" s="129" t="s">
        <v>186</v>
      </c>
      <c r="B923" s="97" t="s">
        <v>4</v>
      </c>
      <c r="C923" s="151">
        <f t="shared" si="194"/>
        <v>55</v>
      </c>
      <c r="D923" s="160">
        <v>0</v>
      </c>
      <c r="E923" s="160">
        <v>55</v>
      </c>
      <c r="F923" s="160">
        <v>0</v>
      </c>
      <c r="G923" s="100">
        <v>0</v>
      </c>
      <c r="H923" s="100">
        <v>0</v>
      </c>
      <c r="I923" s="100">
        <v>0</v>
      </c>
      <c r="J923" s="164"/>
      <c r="K923" s="164"/>
      <c r="L923" s="164"/>
      <c r="M923" s="164"/>
      <c r="N923" s="164"/>
      <c r="O923" s="164"/>
      <c r="P923" s="164"/>
    </row>
    <row r="924" spans="1:16" s="73" customFormat="1" x14ac:dyDescent="0.2">
      <c r="A924" s="130"/>
      <c r="B924" s="96" t="s">
        <v>5</v>
      </c>
      <c r="C924" s="151">
        <f t="shared" si="194"/>
        <v>55</v>
      </c>
      <c r="D924" s="100">
        <v>0</v>
      </c>
      <c r="E924" s="100">
        <v>55</v>
      </c>
      <c r="F924" s="100">
        <v>0</v>
      </c>
      <c r="G924" s="100">
        <v>0</v>
      </c>
      <c r="H924" s="100">
        <v>0</v>
      </c>
      <c r="I924" s="100">
        <v>0</v>
      </c>
      <c r="J924" s="164"/>
      <c r="K924" s="164"/>
      <c r="L924" s="164"/>
      <c r="M924" s="164"/>
      <c r="N924" s="164"/>
      <c r="O924" s="164"/>
      <c r="P924" s="164"/>
    </row>
    <row r="925" spans="1:16" x14ac:dyDescent="0.2">
      <c r="A925" s="290" t="s">
        <v>105</v>
      </c>
      <c r="B925" s="291"/>
      <c r="C925" s="292"/>
      <c r="D925" s="292"/>
      <c r="E925" s="292"/>
      <c r="F925" s="292"/>
      <c r="G925" s="292"/>
      <c r="H925" s="292"/>
      <c r="I925" s="293"/>
      <c r="K925" s="36"/>
    </row>
    <row r="926" spans="1:16" x14ac:dyDescent="0.2">
      <c r="A926" s="230" t="s">
        <v>9</v>
      </c>
      <c r="B926" s="231"/>
      <c r="C926" s="231"/>
      <c r="D926" s="231"/>
      <c r="E926" s="231"/>
      <c r="F926" s="231"/>
      <c r="G926" s="231"/>
      <c r="H926" s="231"/>
      <c r="I926" s="232"/>
    </row>
    <row r="927" spans="1:16" x14ac:dyDescent="0.2">
      <c r="A927" s="14" t="s">
        <v>16</v>
      </c>
      <c r="B927" s="15" t="s">
        <v>4</v>
      </c>
      <c r="C927" s="82">
        <f t="shared" ref="C927:C934" si="211">D927+E927+F927+G927+H927+I927</f>
        <v>11850.2</v>
      </c>
      <c r="D927" s="132">
        <f>D929</f>
        <v>455.49</v>
      </c>
      <c r="E927" s="132">
        <f t="shared" ref="E927:I928" si="212">E929</f>
        <v>11394.710000000001</v>
      </c>
      <c r="F927" s="132">
        <f t="shared" si="212"/>
        <v>0</v>
      </c>
      <c r="G927" s="132">
        <f t="shared" si="212"/>
        <v>0</v>
      </c>
      <c r="H927" s="132">
        <f t="shared" si="212"/>
        <v>0</v>
      </c>
      <c r="I927" s="132">
        <f t="shared" si="212"/>
        <v>0</v>
      </c>
      <c r="K927" s="112"/>
      <c r="M927" s="112"/>
    </row>
    <row r="928" spans="1:16" ht="13.5" thickBot="1" x14ac:dyDescent="0.25">
      <c r="A928" s="16"/>
      <c r="B928" s="17" t="s">
        <v>5</v>
      </c>
      <c r="C928" s="82">
        <f t="shared" si="211"/>
        <v>8674.7100000000009</v>
      </c>
      <c r="D928" s="132">
        <f>D930</f>
        <v>455.49</v>
      </c>
      <c r="E928" s="132">
        <f t="shared" si="212"/>
        <v>8219.2200000000012</v>
      </c>
      <c r="F928" s="132">
        <f t="shared" si="212"/>
        <v>0</v>
      </c>
      <c r="G928" s="132">
        <f t="shared" si="212"/>
        <v>0</v>
      </c>
      <c r="H928" s="132">
        <f t="shared" si="212"/>
        <v>0</v>
      </c>
      <c r="I928" s="132">
        <f t="shared" si="212"/>
        <v>0</v>
      </c>
      <c r="M928" s="112"/>
    </row>
    <row r="929" spans="1:11" x14ac:dyDescent="0.2">
      <c r="A929" s="26" t="s">
        <v>22</v>
      </c>
      <c r="B929" s="8" t="s">
        <v>4</v>
      </c>
      <c r="C929" s="82">
        <f t="shared" si="211"/>
        <v>11850.2</v>
      </c>
      <c r="D929" s="136">
        <f>D931+D933</f>
        <v>455.49</v>
      </c>
      <c r="E929" s="136">
        <f t="shared" ref="E929:I930" si="213">E931+E933</f>
        <v>11394.710000000001</v>
      </c>
      <c r="F929" s="136">
        <f t="shared" si="213"/>
        <v>0</v>
      </c>
      <c r="G929" s="136">
        <f t="shared" si="213"/>
        <v>0</v>
      </c>
      <c r="H929" s="136">
        <f t="shared" si="213"/>
        <v>0</v>
      </c>
      <c r="I929" s="136">
        <f t="shared" si="213"/>
        <v>0</v>
      </c>
    </row>
    <row r="930" spans="1:11" x14ac:dyDescent="0.2">
      <c r="A930" s="19" t="s">
        <v>13</v>
      </c>
      <c r="B930" s="9" t="s">
        <v>5</v>
      </c>
      <c r="C930" s="82">
        <f t="shared" si="211"/>
        <v>8674.7100000000009</v>
      </c>
      <c r="D930" s="136">
        <f>D932+D934</f>
        <v>455.49</v>
      </c>
      <c r="E930" s="136">
        <f t="shared" si="213"/>
        <v>8219.2200000000012</v>
      </c>
      <c r="F930" s="136">
        <f t="shared" si="213"/>
        <v>0</v>
      </c>
      <c r="G930" s="136">
        <f t="shared" si="213"/>
        <v>0</v>
      </c>
      <c r="H930" s="136">
        <f t="shared" si="213"/>
        <v>0</v>
      </c>
      <c r="I930" s="136">
        <f t="shared" si="213"/>
        <v>0</v>
      </c>
    </row>
    <row r="931" spans="1:11" x14ac:dyDescent="0.2">
      <c r="A931" s="32" t="s">
        <v>27</v>
      </c>
      <c r="B931" s="128" t="s">
        <v>4</v>
      </c>
      <c r="C931" s="82">
        <f t="shared" si="211"/>
        <v>10770</v>
      </c>
      <c r="D931" s="100">
        <f t="shared" ref="D931:I932" si="214">D60</f>
        <v>337.49</v>
      </c>
      <c r="E931" s="100">
        <f t="shared" si="214"/>
        <v>10432.51</v>
      </c>
      <c r="F931" s="100">
        <f t="shared" si="214"/>
        <v>0</v>
      </c>
      <c r="G931" s="100">
        <f t="shared" si="214"/>
        <v>0</v>
      </c>
      <c r="H931" s="100">
        <f t="shared" si="214"/>
        <v>0</v>
      </c>
      <c r="I931" s="100">
        <f t="shared" si="214"/>
        <v>0</v>
      </c>
    </row>
    <row r="932" spans="1:11" x14ac:dyDescent="0.2">
      <c r="A932" s="31" t="s">
        <v>28</v>
      </c>
      <c r="B932" s="62" t="s">
        <v>5</v>
      </c>
      <c r="C932" s="82">
        <f t="shared" si="211"/>
        <v>7591.71</v>
      </c>
      <c r="D932" s="100">
        <f t="shared" si="214"/>
        <v>337.49</v>
      </c>
      <c r="E932" s="100">
        <f t="shared" si="214"/>
        <v>7254.22</v>
      </c>
      <c r="F932" s="100">
        <f t="shared" si="214"/>
        <v>0</v>
      </c>
      <c r="G932" s="100">
        <f t="shared" si="214"/>
        <v>0</v>
      </c>
      <c r="H932" s="100">
        <f t="shared" si="214"/>
        <v>0</v>
      </c>
      <c r="I932" s="100">
        <f t="shared" si="214"/>
        <v>0</v>
      </c>
    </row>
    <row r="933" spans="1:11" x14ac:dyDescent="0.2">
      <c r="A933" s="35" t="s">
        <v>132</v>
      </c>
      <c r="B933" s="128" t="s">
        <v>4</v>
      </c>
      <c r="C933" s="82">
        <f t="shared" si="211"/>
        <v>1080.2</v>
      </c>
      <c r="D933" s="100">
        <f>D818+D728+D584+D355</f>
        <v>118</v>
      </c>
      <c r="E933" s="100">
        <f t="shared" ref="E933:I934" si="215">E818+E584+E355</f>
        <v>962.2</v>
      </c>
      <c r="F933" s="100">
        <f t="shared" si="215"/>
        <v>0</v>
      </c>
      <c r="G933" s="100">
        <f t="shared" si="215"/>
        <v>0</v>
      </c>
      <c r="H933" s="100">
        <f t="shared" si="215"/>
        <v>0</v>
      </c>
      <c r="I933" s="100">
        <f t="shared" si="215"/>
        <v>0</v>
      </c>
    </row>
    <row r="934" spans="1:11" x14ac:dyDescent="0.2">
      <c r="A934" s="31"/>
      <c r="B934" s="62" t="s">
        <v>5</v>
      </c>
      <c r="C934" s="82">
        <f t="shared" si="211"/>
        <v>1083</v>
      </c>
      <c r="D934" s="100">
        <f>D819+D729+D585+D356</f>
        <v>118</v>
      </c>
      <c r="E934" s="100">
        <f t="shared" si="215"/>
        <v>965</v>
      </c>
      <c r="F934" s="100">
        <f t="shared" si="215"/>
        <v>0</v>
      </c>
      <c r="G934" s="100">
        <f t="shared" si="215"/>
        <v>0</v>
      </c>
      <c r="H934" s="100">
        <f t="shared" si="215"/>
        <v>0</v>
      </c>
      <c r="I934" s="100">
        <f t="shared" si="215"/>
        <v>0</v>
      </c>
    </row>
    <row r="935" spans="1:11" x14ac:dyDescent="0.2">
      <c r="A935" s="294" t="s">
        <v>118</v>
      </c>
      <c r="B935" s="292"/>
      <c r="C935" s="292"/>
      <c r="D935" s="292"/>
      <c r="E935" s="292"/>
      <c r="F935" s="292"/>
      <c r="G935" s="292"/>
      <c r="H935" s="292"/>
      <c r="I935" s="293"/>
      <c r="K935" s="36"/>
    </row>
    <row r="936" spans="1:11" x14ac:dyDescent="0.2">
      <c r="A936" s="14" t="s">
        <v>16</v>
      </c>
      <c r="B936" s="21" t="s">
        <v>4</v>
      </c>
      <c r="C936" s="72">
        <f t="shared" ref="C936:C941" si="216">D936+E936+F936+G936+H936+I936</f>
        <v>70</v>
      </c>
      <c r="D936" s="72">
        <f>D938</f>
        <v>0</v>
      </c>
      <c r="E936" s="72">
        <f t="shared" ref="E936:I939" si="217">E938</f>
        <v>70</v>
      </c>
      <c r="F936" s="72">
        <f t="shared" si="217"/>
        <v>0</v>
      </c>
      <c r="G936" s="72">
        <f t="shared" si="217"/>
        <v>0</v>
      </c>
      <c r="H936" s="72">
        <f t="shared" si="217"/>
        <v>0</v>
      </c>
      <c r="I936" s="72">
        <f t="shared" si="217"/>
        <v>0</v>
      </c>
    </row>
    <row r="937" spans="1:11" ht="13.5" thickBot="1" x14ac:dyDescent="0.25">
      <c r="A937" s="16"/>
      <c r="B937" s="20" t="s">
        <v>5</v>
      </c>
      <c r="C937" s="72">
        <f t="shared" si="216"/>
        <v>70</v>
      </c>
      <c r="D937" s="72">
        <f>D939</f>
        <v>0</v>
      </c>
      <c r="E937" s="72">
        <f t="shared" si="217"/>
        <v>70</v>
      </c>
      <c r="F937" s="72">
        <f t="shared" si="217"/>
        <v>0</v>
      </c>
      <c r="G937" s="72">
        <f t="shared" si="217"/>
        <v>0</v>
      </c>
      <c r="H937" s="72">
        <f t="shared" si="217"/>
        <v>0</v>
      </c>
      <c r="I937" s="72">
        <f t="shared" si="217"/>
        <v>0</v>
      </c>
    </row>
    <row r="938" spans="1:11" x14ac:dyDescent="0.2">
      <c r="A938" s="88" t="s">
        <v>22</v>
      </c>
      <c r="B938" s="21" t="s">
        <v>4</v>
      </c>
      <c r="C938" s="72">
        <f t="shared" si="216"/>
        <v>70</v>
      </c>
      <c r="D938" s="72">
        <f>D940</f>
        <v>0</v>
      </c>
      <c r="E938" s="72">
        <f t="shared" si="217"/>
        <v>70</v>
      </c>
      <c r="F938" s="72">
        <f t="shared" si="217"/>
        <v>0</v>
      </c>
      <c r="G938" s="72">
        <f t="shared" si="217"/>
        <v>0</v>
      </c>
      <c r="H938" s="72">
        <f t="shared" si="217"/>
        <v>0</v>
      </c>
      <c r="I938" s="72">
        <f t="shared" si="217"/>
        <v>0</v>
      </c>
    </row>
    <row r="939" spans="1:11" x14ac:dyDescent="0.2">
      <c r="A939" s="38" t="s">
        <v>80</v>
      </c>
      <c r="B939" s="20" t="s">
        <v>5</v>
      </c>
      <c r="C939" s="72">
        <f t="shared" si="216"/>
        <v>70</v>
      </c>
      <c r="D939" s="72">
        <f>D941</f>
        <v>0</v>
      </c>
      <c r="E939" s="72">
        <f t="shared" si="217"/>
        <v>70</v>
      </c>
      <c r="F939" s="72">
        <f t="shared" si="217"/>
        <v>0</v>
      </c>
      <c r="G939" s="72">
        <f t="shared" si="217"/>
        <v>0</v>
      </c>
      <c r="H939" s="72">
        <f t="shared" si="217"/>
        <v>0</v>
      </c>
      <c r="I939" s="72">
        <f t="shared" si="217"/>
        <v>0</v>
      </c>
    </row>
    <row r="940" spans="1:11" x14ac:dyDescent="0.2">
      <c r="A940" s="35" t="s">
        <v>132</v>
      </c>
      <c r="B940" s="15" t="s">
        <v>4</v>
      </c>
      <c r="C940" s="72">
        <f t="shared" si="216"/>
        <v>70</v>
      </c>
      <c r="D940" s="72">
        <f>D370</f>
        <v>0</v>
      </c>
      <c r="E940" s="72">
        <f t="shared" ref="E940:I941" si="218">E370</f>
        <v>70</v>
      </c>
      <c r="F940" s="72">
        <f t="shared" si="218"/>
        <v>0</v>
      </c>
      <c r="G940" s="72">
        <f t="shared" si="218"/>
        <v>0</v>
      </c>
      <c r="H940" s="72">
        <f t="shared" si="218"/>
        <v>0</v>
      </c>
      <c r="I940" s="72">
        <f t="shared" si="218"/>
        <v>0</v>
      </c>
    </row>
    <row r="941" spans="1:11" x14ac:dyDescent="0.2">
      <c r="A941" s="31"/>
      <c r="B941" s="20" t="s">
        <v>5</v>
      </c>
      <c r="C941" s="72">
        <f t="shared" si="216"/>
        <v>70</v>
      </c>
      <c r="D941" s="72">
        <f>D371</f>
        <v>0</v>
      </c>
      <c r="E941" s="72">
        <f t="shared" si="218"/>
        <v>70</v>
      </c>
      <c r="F941" s="72">
        <f t="shared" si="218"/>
        <v>0</v>
      </c>
      <c r="G941" s="72">
        <f t="shared" si="218"/>
        <v>0</v>
      </c>
      <c r="H941" s="72">
        <f t="shared" si="218"/>
        <v>0</v>
      </c>
      <c r="I941" s="72">
        <f t="shared" si="218"/>
        <v>0</v>
      </c>
    </row>
    <row r="942" spans="1:11" x14ac:dyDescent="0.2">
      <c r="A942" s="287" t="s">
        <v>123</v>
      </c>
      <c r="B942" s="288"/>
      <c r="C942" s="288"/>
      <c r="D942" s="288"/>
      <c r="E942" s="288"/>
      <c r="F942" s="288"/>
      <c r="G942" s="288"/>
      <c r="H942" s="288"/>
      <c r="I942" s="289"/>
      <c r="K942" s="36"/>
    </row>
    <row r="943" spans="1:11" x14ac:dyDescent="0.2">
      <c r="A943" s="14" t="s">
        <v>16</v>
      </c>
      <c r="B943" s="21" t="s">
        <v>4</v>
      </c>
      <c r="C943" s="72">
        <f t="shared" ref="C943:C948" si="219">D943+E943+F943+G943+H943+I943</f>
        <v>2235.7200000000003</v>
      </c>
      <c r="D943" s="72">
        <f>D945</f>
        <v>0</v>
      </c>
      <c r="E943" s="72">
        <f t="shared" ref="E943:I946" si="220">E945</f>
        <v>1018</v>
      </c>
      <c r="F943" s="72">
        <f t="shared" si="220"/>
        <v>1217.72</v>
      </c>
      <c r="G943" s="72">
        <f t="shared" si="220"/>
        <v>0</v>
      </c>
      <c r="H943" s="72">
        <f t="shared" si="220"/>
        <v>0</v>
      </c>
      <c r="I943" s="72">
        <f t="shared" si="220"/>
        <v>0</v>
      </c>
    </row>
    <row r="944" spans="1:11" ht="13.5" thickBot="1" x14ac:dyDescent="0.25">
      <c r="A944" s="16"/>
      <c r="B944" s="20" t="s">
        <v>5</v>
      </c>
      <c r="C944" s="72">
        <f t="shared" si="219"/>
        <v>2235.7200000000003</v>
      </c>
      <c r="D944" s="72">
        <f>D946</f>
        <v>0</v>
      </c>
      <c r="E944" s="72">
        <f t="shared" si="220"/>
        <v>1018</v>
      </c>
      <c r="F944" s="72">
        <f t="shared" si="220"/>
        <v>1217.72</v>
      </c>
      <c r="G944" s="72">
        <f t="shared" si="220"/>
        <v>0</v>
      </c>
      <c r="H944" s="72">
        <f t="shared" si="220"/>
        <v>0</v>
      </c>
      <c r="I944" s="72">
        <f t="shared" si="220"/>
        <v>0</v>
      </c>
    </row>
    <row r="945" spans="1:11" x14ac:dyDescent="0.2">
      <c r="A945" s="110" t="s">
        <v>22</v>
      </c>
      <c r="B945" s="15" t="s">
        <v>4</v>
      </c>
      <c r="C945" s="72">
        <f t="shared" si="219"/>
        <v>2235.7200000000003</v>
      </c>
      <c r="D945" s="72">
        <f>D947</f>
        <v>0</v>
      </c>
      <c r="E945" s="72">
        <f t="shared" si="220"/>
        <v>1018</v>
      </c>
      <c r="F945" s="72">
        <f t="shared" si="220"/>
        <v>1217.72</v>
      </c>
      <c r="G945" s="72">
        <f t="shared" si="220"/>
        <v>0</v>
      </c>
      <c r="H945" s="72">
        <f t="shared" si="220"/>
        <v>0</v>
      </c>
      <c r="I945" s="72">
        <f t="shared" si="220"/>
        <v>0</v>
      </c>
    </row>
    <row r="946" spans="1:11" x14ac:dyDescent="0.2">
      <c r="A946" s="19" t="s">
        <v>13</v>
      </c>
      <c r="B946" s="20" t="s">
        <v>5</v>
      </c>
      <c r="C946" s="72">
        <f t="shared" si="219"/>
        <v>2235.7200000000003</v>
      </c>
      <c r="D946" s="72">
        <f>D948</f>
        <v>0</v>
      </c>
      <c r="E946" s="72">
        <f t="shared" si="220"/>
        <v>1018</v>
      </c>
      <c r="F946" s="72">
        <f t="shared" si="220"/>
        <v>1217.72</v>
      </c>
      <c r="G946" s="72">
        <f t="shared" si="220"/>
        <v>0</v>
      </c>
      <c r="H946" s="72">
        <f t="shared" si="220"/>
        <v>0</v>
      </c>
      <c r="I946" s="72">
        <f t="shared" si="220"/>
        <v>0</v>
      </c>
    </row>
    <row r="947" spans="1:11" x14ac:dyDescent="0.2">
      <c r="A947" s="35" t="s">
        <v>132</v>
      </c>
      <c r="B947" s="15" t="s">
        <v>4</v>
      </c>
      <c r="C947" s="72">
        <f t="shared" si="219"/>
        <v>2235.7200000000003</v>
      </c>
      <c r="D947" s="82">
        <f t="shared" ref="D947:I948" si="221">D253+D387</f>
        <v>0</v>
      </c>
      <c r="E947" s="82">
        <f t="shared" si="221"/>
        <v>1018</v>
      </c>
      <c r="F947" s="82">
        <f t="shared" si="221"/>
        <v>1217.72</v>
      </c>
      <c r="G947" s="82">
        <f t="shared" si="221"/>
        <v>0</v>
      </c>
      <c r="H947" s="82">
        <f t="shared" si="221"/>
        <v>0</v>
      </c>
      <c r="I947" s="82">
        <f t="shared" si="221"/>
        <v>0</v>
      </c>
    </row>
    <row r="948" spans="1:11" x14ac:dyDescent="0.2">
      <c r="A948" s="31"/>
      <c r="B948" s="20" t="s">
        <v>5</v>
      </c>
      <c r="C948" s="72">
        <f t="shared" si="219"/>
        <v>2235.7200000000003</v>
      </c>
      <c r="D948" s="82">
        <f t="shared" si="221"/>
        <v>0</v>
      </c>
      <c r="E948" s="82">
        <f t="shared" si="221"/>
        <v>1018</v>
      </c>
      <c r="F948" s="82">
        <f t="shared" si="221"/>
        <v>1217.72</v>
      </c>
      <c r="G948" s="82">
        <f t="shared" si="221"/>
        <v>0</v>
      </c>
      <c r="H948" s="82">
        <f t="shared" si="221"/>
        <v>0</v>
      </c>
      <c r="I948" s="82">
        <f t="shared" si="221"/>
        <v>0</v>
      </c>
    </row>
    <row r="949" spans="1:11" x14ac:dyDescent="0.2">
      <c r="A949" s="295" t="s">
        <v>102</v>
      </c>
      <c r="B949" s="296"/>
      <c r="C949" s="296"/>
      <c r="D949" s="296"/>
      <c r="E949" s="296"/>
      <c r="F949" s="296"/>
      <c r="G949" s="296"/>
      <c r="H949" s="296"/>
      <c r="I949" s="297"/>
      <c r="K949" s="36"/>
    </row>
    <row r="950" spans="1:11" x14ac:dyDescent="0.2">
      <c r="A950" s="70" t="s">
        <v>9</v>
      </c>
      <c r="B950" s="63"/>
      <c r="C950" s="76"/>
      <c r="D950" s="77"/>
      <c r="E950" s="76"/>
      <c r="F950" s="76"/>
      <c r="G950" s="76"/>
      <c r="H950" s="76"/>
      <c r="I950" s="78"/>
    </row>
    <row r="951" spans="1:11" x14ac:dyDescent="0.2">
      <c r="A951" s="14" t="s">
        <v>16</v>
      </c>
      <c r="B951" s="15" t="s">
        <v>4</v>
      </c>
      <c r="C951" s="72">
        <f t="shared" ref="C951:C956" si="222">D951+E951+F951+G951+H951+I951</f>
        <v>3747.95</v>
      </c>
      <c r="D951" s="83">
        <f t="shared" ref="D951:I954" si="223">D953</f>
        <v>630.52</v>
      </c>
      <c r="E951" s="83">
        <f t="shared" si="223"/>
        <v>3117.43</v>
      </c>
      <c r="F951" s="83">
        <f t="shared" si="223"/>
        <v>0</v>
      </c>
      <c r="G951" s="83">
        <f t="shared" si="223"/>
        <v>0</v>
      </c>
      <c r="H951" s="83">
        <f t="shared" si="223"/>
        <v>0</v>
      </c>
      <c r="I951" s="83">
        <f t="shared" si="223"/>
        <v>0</v>
      </c>
    </row>
    <row r="952" spans="1:11" ht="13.5" thickBot="1" x14ac:dyDescent="0.25">
      <c r="A952" s="16"/>
      <c r="B952" s="17" t="s">
        <v>5</v>
      </c>
      <c r="C952" s="72">
        <f t="shared" si="222"/>
        <v>1225.78</v>
      </c>
      <c r="D952" s="83">
        <f>D954</f>
        <v>630.52</v>
      </c>
      <c r="E952" s="83">
        <f t="shared" si="223"/>
        <v>595.26</v>
      </c>
      <c r="F952" s="83">
        <f t="shared" si="223"/>
        <v>0</v>
      </c>
      <c r="G952" s="83">
        <f t="shared" si="223"/>
        <v>0</v>
      </c>
      <c r="H952" s="83">
        <f t="shared" si="223"/>
        <v>0</v>
      </c>
      <c r="I952" s="83">
        <f t="shared" si="223"/>
        <v>0</v>
      </c>
    </row>
    <row r="953" spans="1:11" x14ac:dyDescent="0.2">
      <c r="A953" s="40" t="s">
        <v>35</v>
      </c>
      <c r="B953" s="41" t="s">
        <v>4</v>
      </c>
      <c r="C953" s="72">
        <f t="shared" si="222"/>
        <v>3747.95</v>
      </c>
      <c r="D953" s="83">
        <f>D955</f>
        <v>630.52</v>
      </c>
      <c r="E953" s="83">
        <f t="shared" si="223"/>
        <v>3117.43</v>
      </c>
      <c r="F953" s="83">
        <f t="shared" si="223"/>
        <v>0</v>
      </c>
      <c r="G953" s="83">
        <f t="shared" si="223"/>
        <v>0</v>
      </c>
      <c r="H953" s="83">
        <f t="shared" si="223"/>
        <v>0</v>
      </c>
      <c r="I953" s="83">
        <f t="shared" si="223"/>
        <v>0</v>
      </c>
    </row>
    <row r="954" spans="1:11" x14ac:dyDescent="0.2">
      <c r="A954" s="38" t="s">
        <v>36</v>
      </c>
      <c r="B954" s="43" t="s">
        <v>5</v>
      </c>
      <c r="C954" s="72">
        <f t="shared" si="222"/>
        <v>1225.78</v>
      </c>
      <c r="D954" s="83">
        <f>D956</f>
        <v>630.52</v>
      </c>
      <c r="E954" s="83">
        <f t="shared" si="223"/>
        <v>595.26</v>
      </c>
      <c r="F954" s="83">
        <f t="shared" si="223"/>
        <v>0</v>
      </c>
      <c r="G954" s="83">
        <f t="shared" si="223"/>
        <v>0</v>
      </c>
      <c r="H954" s="83">
        <f t="shared" si="223"/>
        <v>0</v>
      </c>
      <c r="I954" s="83">
        <f t="shared" si="223"/>
        <v>0</v>
      </c>
    </row>
    <row r="955" spans="1:11" x14ac:dyDescent="0.2">
      <c r="A955" s="107" t="s">
        <v>101</v>
      </c>
      <c r="B955" s="41" t="s">
        <v>4</v>
      </c>
      <c r="C955" s="72">
        <f t="shared" si="222"/>
        <v>3747.95</v>
      </c>
      <c r="D955" s="83">
        <f>D742</f>
        <v>630.52</v>
      </c>
      <c r="E955" s="83">
        <f t="shared" ref="E955:I956" si="224">E742</f>
        <v>3117.43</v>
      </c>
      <c r="F955" s="83">
        <f t="shared" si="224"/>
        <v>0</v>
      </c>
      <c r="G955" s="83">
        <f t="shared" si="224"/>
        <v>0</v>
      </c>
      <c r="H955" s="83">
        <f t="shared" si="224"/>
        <v>0</v>
      </c>
      <c r="I955" s="83">
        <f t="shared" si="224"/>
        <v>0</v>
      </c>
    </row>
    <row r="956" spans="1:11" x14ac:dyDescent="0.2">
      <c r="A956" s="108" t="s">
        <v>28</v>
      </c>
      <c r="B956" s="43" t="s">
        <v>5</v>
      </c>
      <c r="C956" s="72">
        <f t="shared" si="222"/>
        <v>1225.78</v>
      </c>
      <c r="D956" s="83">
        <f>D743</f>
        <v>630.52</v>
      </c>
      <c r="E956" s="83">
        <f t="shared" si="224"/>
        <v>595.26</v>
      </c>
      <c r="F956" s="83">
        <f t="shared" si="224"/>
        <v>0</v>
      </c>
      <c r="G956" s="83">
        <f t="shared" si="224"/>
        <v>0</v>
      </c>
      <c r="H956" s="83">
        <f t="shared" si="224"/>
        <v>0</v>
      </c>
      <c r="I956" s="83">
        <f t="shared" si="224"/>
        <v>0</v>
      </c>
    </row>
    <row r="957" spans="1:11" x14ac:dyDescent="0.2">
      <c r="A957" s="287" t="s">
        <v>93</v>
      </c>
      <c r="B957" s="288"/>
      <c r="C957" s="288"/>
      <c r="D957" s="288"/>
      <c r="E957" s="288"/>
      <c r="F957" s="288"/>
      <c r="G957" s="288"/>
      <c r="H957" s="288"/>
      <c r="I957" s="289"/>
      <c r="K957" s="36"/>
    </row>
    <row r="958" spans="1:11" x14ac:dyDescent="0.2">
      <c r="A958" s="14" t="s">
        <v>16</v>
      </c>
      <c r="B958" s="15" t="s">
        <v>4</v>
      </c>
      <c r="C958" s="82">
        <f t="shared" ref="C958:C963" si="225">D958+E958+F958+G958+H958+I958</f>
        <v>4476.28</v>
      </c>
      <c r="D958" s="118">
        <f>D960</f>
        <v>417</v>
      </c>
      <c r="E958" s="118">
        <f t="shared" ref="E958:I961" si="226">E960</f>
        <v>3415.5</v>
      </c>
      <c r="F958" s="118">
        <f t="shared" si="226"/>
        <v>322</v>
      </c>
      <c r="G958" s="118">
        <f t="shared" si="226"/>
        <v>321.77999999999997</v>
      </c>
      <c r="H958" s="118">
        <f t="shared" si="226"/>
        <v>0</v>
      </c>
      <c r="I958" s="118">
        <f t="shared" si="226"/>
        <v>0</v>
      </c>
    </row>
    <row r="959" spans="1:11" ht="13.5" thickBot="1" x14ac:dyDescent="0.25">
      <c r="A959" s="16"/>
      <c r="B959" s="17" t="s">
        <v>5</v>
      </c>
      <c r="C959" s="82">
        <f t="shared" si="225"/>
        <v>3832.5</v>
      </c>
      <c r="D959" s="118">
        <f>D961</f>
        <v>417</v>
      </c>
      <c r="E959" s="118">
        <f t="shared" si="226"/>
        <v>3415.5</v>
      </c>
      <c r="F959" s="118">
        <f t="shared" si="226"/>
        <v>0</v>
      </c>
      <c r="G959" s="118">
        <f t="shared" si="226"/>
        <v>0</v>
      </c>
      <c r="H959" s="118">
        <f t="shared" si="226"/>
        <v>0</v>
      </c>
      <c r="I959" s="118">
        <f t="shared" si="226"/>
        <v>0</v>
      </c>
    </row>
    <row r="960" spans="1:11" x14ac:dyDescent="0.2">
      <c r="A960" s="75" t="s">
        <v>21</v>
      </c>
      <c r="B960" s="41" t="s">
        <v>4</v>
      </c>
      <c r="C960" s="82">
        <f t="shared" si="225"/>
        <v>4476.28</v>
      </c>
      <c r="D960" s="118">
        <f>D962</f>
        <v>417</v>
      </c>
      <c r="E960" s="118">
        <f t="shared" si="226"/>
        <v>3415.5</v>
      </c>
      <c r="F960" s="118">
        <f t="shared" si="226"/>
        <v>322</v>
      </c>
      <c r="G960" s="118">
        <f t="shared" si="226"/>
        <v>321.77999999999997</v>
      </c>
      <c r="H960" s="118">
        <f t="shared" si="226"/>
        <v>0</v>
      </c>
      <c r="I960" s="118">
        <f t="shared" si="226"/>
        <v>0</v>
      </c>
    </row>
    <row r="961" spans="1:11" x14ac:dyDescent="0.2">
      <c r="A961" s="24" t="s">
        <v>73</v>
      </c>
      <c r="B961" s="43" t="s">
        <v>5</v>
      </c>
      <c r="C961" s="82">
        <f t="shared" si="225"/>
        <v>3832.5</v>
      </c>
      <c r="D961" s="118">
        <f>D963</f>
        <v>417</v>
      </c>
      <c r="E961" s="118">
        <f t="shared" si="226"/>
        <v>3415.5</v>
      </c>
      <c r="F961" s="118">
        <f t="shared" si="226"/>
        <v>0</v>
      </c>
      <c r="G961" s="118">
        <f t="shared" si="226"/>
        <v>0</v>
      </c>
      <c r="H961" s="118">
        <f t="shared" si="226"/>
        <v>0</v>
      </c>
      <c r="I961" s="118">
        <f t="shared" si="226"/>
        <v>0</v>
      </c>
    </row>
    <row r="962" spans="1:11" x14ac:dyDescent="0.2">
      <c r="A962" s="35" t="s">
        <v>132</v>
      </c>
      <c r="B962" s="15" t="s">
        <v>4</v>
      </c>
      <c r="C962" s="82">
        <f t="shared" si="225"/>
        <v>4476.28</v>
      </c>
      <c r="D962" s="118">
        <f>D833+D751+D612+D400+D253+D71</f>
        <v>417</v>
      </c>
      <c r="E962" s="118">
        <f>E833+E751+E612+E400+E71</f>
        <v>3415.5</v>
      </c>
      <c r="F962" s="118">
        <f t="shared" ref="F962:I962" si="227">F833+F751+F612+F400+F71</f>
        <v>322</v>
      </c>
      <c r="G962" s="118">
        <f t="shared" si="227"/>
        <v>321.77999999999997</v>
      </c>
      <c r="H962" s="118">
        <f t="shared" si="227"/>
        <v>0</v>
      </c>
      <c r="I962" s="118">
        <f t="shared" si="227"/>
        <v>0</v>
      </c>
    </row>
    <row r="963" spans="1:11" x14ac:dyDescent="0.2">
      <c r="A963" s="31"/>
      <c r="B963" s="20" t="s">
        <v>5</v>
      </c>
      <c r="C963" s="82">
        <f t="shared" si="225"/>
        <v>3832.5</v>
      </c>
      <c r="D963" s="118">
        <f>D834+D752+D613+D401+D254+D72</f>
        <v>417</v>
      </c>
      <c r="E963" s="118">
        <f>E834+E752+E613+E401+E72</f>
        <v>3415.5</v>
      </c>
      <c r="F963" s="118">
        <f t="shared" ref="F963:G963" si="228">F834+F752+F613+F401+F72</f>
        <v>0</v>
      </c>
      <c r="G963" s="118">
        <f t="shared" si="228"/>
        <v>0</v>
      </c>
      <c r="H963" s="118">
        <f t="shared" ref="H963:I963" si="229">H834+H752+H613+H401+H254+H72</f>
        <v>0</v>
      </c>
      <c r="I963" s="118">
        <f t="shared" si="229"/>
        <v>0</v>
      </c>
    </row>
    <row r="964" spans="1:11" x14ac:dyDescent="0.2">
      <c r="A964" s="295" t="s">
        <v>99</v>
      </c>
      <c r="B964" s="296"/>
      <c r="C964" s="296"/>
      <c r="D964" s="296"/>
      <c r="E964" s="296"/>
      <c r="F964" s="296"/>
      <c r="G964" s="296"/>
      <c r="H964" s="296"/>
      <c r="I964" s="297"/>
      <c r="K964" s="36"/>
    </row>
    <row r="965" spans="1:11" x14ac:dyDescent="0.2">
      <c r="A965" s="14" t="s">
        <v>16</v>
      </c>
      <c r="B965" s="21" t="s">
        <v>4</v>
      </c>
      <c r="C965" s="82">
        <f t="shared" ref="C965:C970" si="230">D965+E965+F965+G965+H965+I965</f>
        <v>694</v>
      </c>
      <c r="D965" s="82">
        <f t="shared" ref="D965:I968" si="231">D967</f>
        <v>50</v>
      </c>
      <c r="E965" s="82">
        <f t="shared" si="231"/>
        <v>594</v>
      </c>
      <c r="F965" s="82">
        <f t="shared" si="231"/>
        <v>50</v>
      </c>
      <c r="G965" s="82">
        <f t="shared" si="231"/>
        <v>0</v>
      </c>
      <c r="H965" s="82">
        <f t="shared" si="231"/>
        <v>0</v>
      </c>
      <c r="I965" s="82">
        <f t="shared" si="231"/>
        <v>0</v>
      </c>
    </row>
    <row r="966" spans="1:11" ht="13.5" thickBot="1" x14ac:dyDescent="0.25">
      <c r="A966" s="16"/>
      <c r="B966" s="20" t="s">
        <v>5</v>
      </c>
      <c r="C966" s="82">
        <f t="shared" si="230"/>
        <v>644</v>
      </c>
      <c r="D966" s="82">
        <f t="shared" si="231"/>
        <v>50</v>
      </c>
      <c r="E966" s="100">
        <f t="shared" si="231"/>
        <v>594</v>
      </c>
      <c r="F966" s="82">
        <f t="shared" si="231"/>
        <v>0</v>
      </c>
      <c r="G966" s="82">
        <f t="shared" si="231"/>
        <v>0</v>
      </c>
      <c r="H966" s="82">
        <f t="shared" si="231"/>
        <v>0</v>
      </c>
      <c r="I966" s="82">
        <f t="shared" si="231"/>
        <v>0</v>
      </c>
    </row>
    <row r="967" spans="1:11" x14ac:dyDescent="0.2">
      <c r="A967" s="88" t="s">
        <v>120</v>
      </c>
      <c r="B967" s="21" t="s">
        <v>4</v>
      </c>
      <c r="C967" s="82">
        <f t="shared" si="230"/>
        <v>694</v>
      </c>
      <c r="D967" s="82">
        <f>D969</f>
        <v>50</v>
      </c>
      <c r="E967" s="82">
        <f t="shared" si="231"/>
        <v>594</v>
      </c>
      <c r="F967" s="82">
        <f t="shared" si="231"/>
        <v>50</v>
      </c>
      <c r="G967" s="82">
        <f t="shared" si="231"/>
        <v>0</v>
      </c>
      <c r="H967" s="82">
        <f t="shared" si="231"/>
        <v>0</v>
      </c>
      <c r="I967" s="82">
        <f t="shared" si="231"/>
        <v>0</v>
      </c>
    </row>
    <row r="968" spans="1:11" x14ac:dyDescent="0.2">
      <c r="A968" s="38" t="s">
        <v>80</v>
      </c>
      <c r="B968" s="20" t="s">
        <v>5</v>
      </c>
      <c r="C968" s="82">
        <f t="shared" si="230"/>
        <v>644</v>
      </c>
      <c r="D968" s="82">
        <f>D970</f>
        <v>50</v>
      </c>
      <c r="E968" s="82">
        <f t="shared" si="231"/>
        <v>594</v>
      </c>
      <c r="F968" s="82">
        <f t="shared" si="231"/>
        <v>0</v>
      </c>
      <c r="G968" s="82">
        <f t="shared" si="231"/>
        <v>0</v>
      </c>
      <c r="H968" s="82">
        <f t="shared" si="231"/>
        <v>0</v>
      </c>
      <c r="I968" s="82">
        <f t="shared" si="231"/>
        <v>0</v>
      </c>
    </row>
    <row r="969" spans="1:11" x14ac:dyDescent="0.2">
      <c r="A969" s="35" t="s">
        <v>132</v>
      </c>
      <c r="B969" s="15" t="s">
        <v>4</v>
      </c>
      <c r="C969" s="82">
        <f t="shared" si="230"/>
        <v>694</v>
      </c>
      <c r="D969" s="82">
        <f t="shared" ref="D969:I970" si="232">D860+D764+D627+D441</f>
        <v>50</v>
      </c>
      <c r="E969" s="82">
        <f t="shared" si="232"/>
        <v>594</v>
      </c>
      <c r="F969" s="82">
        <f t="shared" si="232"/>
        <v>50</v>
      </c>
      <c r="G969" s="82">
        <f t="shared" si="232"/>
        <v>0</v>
      </c>
      <c r="H969" s="82">
        <f t="shared" si="232"/>
        <v>0</v>
      </c>
      <c r="I969" s="82">
        <f t="shared" si="232"/>
        <v>0</v>
      </c>
    </row>
    <row r="970" spans="1:11" x14ac:dyDescent="0.2">
      <c r="A970" s="31"/>
      <c r="B970" s="20" t="s">
        <v>5</v>
      </c>
      <c r="C970" s="82">
        <f t="shared" si="230"/>
        <v>644</v>
      </c>
      <c r="D970" s="82">
        <f t="shared" si="232"/>
        <v>50</v>
      </c>
      <c r="E970" s="82">
        <f t="shared" si="232"/>
        <v>594</v>
      </c>
      <c r="F970" s="82">
        <f t="shared" si="232"/>
        <v>0</v>
      </c>
      <c r="G970" s="82">
        <f t="shared" si="232"/>
        <v>0</v>
      </c>
      <c r="H970" s="82">
        <f t="shared" si="232"/>
        <v>0</v>
      </c>
      <c r="I970" s="82">
        <f t="shared" si="232"/>
        <v>0</v>
      </c>
    </row>
    <row r="971" spans="1:11" x14ac:dyDescent="0.2">
      <c r="A971" s="295" t="s">
        <v>135</v>
      </c>
      <c r="B971" s="296"/>
      <c r="C971" s="296"/>
      <c r="D971" s="296"/>
      <c r="E971" s="296"/>
      <c r="F971" s="296"/>
      <c r="G971" s="296"/>
      <c r="H971" s="296"/>
      <c r="I971" s="297"/>
      <c r="K971" s="36"/>
    </row>
    <row r="972" spans="1:11" x14ac:dyDescent="0.2">
      <c r="A972" s="39" t="s">
        <v>9</v>
      </c>
      <c r="B972" s="117"/>
      <c r="C972" s="72"/>
      <c r="D972" s="118"/>
      <c r="E972" s="118"/>
      <c r="F972" s="118"/>
      <c r="G972" s="118"/>
      <c r="H972" s="118"/>
      <c r="I972" s="118"/>
    </row>
    <row r="973" spans="1:11" x14ac:dyDescent="0.2">
      <c r="A973" s="14" t="s">
        <v>16</v>
      </c>
      <c r="B973" s="15" t="s">
        <v>4</v>
      </c>
      <c r="C973" s="72">
        <f t="shared" ref="C973:C984" si="233">D973+E973+F973+G973+H973+I973</f>
        <v>4921.5999999999995</v>
      </c>
      <c r="D973" s="83">
        <f t="shared" ref="D973:I974" si="234">D975+D981</f>
        <v>833.67</v>
      </c>
      <c r="E973" s="83">
        <f t="shared" si="234"/>
        <v>4087.93</v>
      </c>
      <c r="F973" s="83">
        <f t="shared" si="234"/>
        <v>0</v>
      </c>
      <c r="G973" s="83">
        <f t="shared" si="234"/>
        <v>0</v>
      </c>
      <c r="H973" s="83">
        <f t="shared" si="234"/>
        <v>0</v>
      </c>
      <c r="I973" s="83">
        <f t="shared" si="234"/>
        <v>0</v>
      </c>
    </row>
    <row r="974" spans="1:11" ht="12.75" customHeight="1" thickBot="1" x14ac:dyDescent="0.25">
      <c r="A974" s="16"/>
      <c r="B974" s="17" t="s">
        <v>5</v>
      </c>
      <c r="C974" s="72">
        <f t="shared" si="233"/>
        <v>2192.46</v>
      </c>
      <c r="D974" s="83">
        <f>D976+D982</f>
        <v>833.67</v>
      </c>
      <c r="E974" s="83">
        <f t="shared" si="234"/>
        <v>1358.79</v>
      </c>
      <c r="F974" s="83">
        <f t="shared" si="234"/>
        <v>0</v>
      </c>
      <c r="G974" s="83">
        <f t="shared" si="234"/>
        <v>0</v>
      </c>
      <c r="H974" s="83">
        <f t="shared" si="234"/>
        <v>0</v>
      </c>
      <c r="I974" s="83">
        <f t="shared" si="234"/>
        <v>0</v>
      </c>
    </row>
    <row r="975" spans="1:11" ht="12.75" customHeight="1" x14ac:dyDescent="0.2">
      <c r="A975" s="40" t="s">
        <v>35</v>
      </c>
      <c r="B975" s="41" t="s">
        <v>4</v>
      </c>
      <c r="C975" s="72">
        <f t="shared" si="233"/>
        <v>1816.1</v>
      </c>
      <c r="D975" s="83">
        <f>D977+D979</f>
        <v>153.66999999999999</v>
      </c>
      <c r="E975" s="83">
        <f t="shared" ref="E975:I976" si="235">E977+E979</f>
        <v>1662.4299999999998</v>
      </c>
      <c r="F975" s="83">
        <f t="shared" si="235"/>
        <v>0</v>
      </c>
      <c r="G975" s="83">
        <f t="shared" si="235"/>
        <v>0</v>
      </c>
      <c r="H975" s="83">
        <f t="shared" si="235"/>
        <v>0</v>
      </c>
      <c r="I975" s="83">
        <f t="shared" si="235"/>
        <v>0</v>
      </c>
    </row>
    <row r="976" spans="1:11" ht="12.75" customHeight="1" x14ac:dyDescent="0.2">
      <c r="A976" s="38" t="s">
        <v>36</v>
      </c>
      <c r="B976" s="43" t="s">
        <v>5</v>
      </c>
      <c r="C976" s="72">
        <f t="shared" si="233"/>
        <v>1023.9599999999999</v>
      </c>
      <c r="D976" s="83">
        <f>D978+D980</f>
        <v>153.66999999999999</v>
      </c>
      <c r="E976" s="83">
        <f t="shared" si="235"/>
        <v>870.29</v>
      </c>
      <c r="F976" s="83">
        <f t="shared" si="235"/>
        <v>0</v>
      </c>
      <c r="G976" s="83">
        <f t="shared" si="235"/>
        <v>0</v>
      </c>
      <c r="H976" s="83">
        <f t="shared" si="235"/>
        <v>0</v>
      </c>
      <c r="I976" s="83">
        <f t="shared" si="235"/>
        <v>0</v>
      </c>
    </row>
    <row r="977" spans="1:9" ht="12.75" customHeight="1" x14ac:dyDescent="0.2">
      <c r="A977" s="116" t="s">
        <v>100</v>
      </c>
      <c r="B977" s="41" t="s">
        <v>4</v>
      </c>
      <c r="C977" s="72">
        <f t="shared" si="233"/>
        <v>1071.0999999999999</v>
      </c>
      <c r="D977" s="83">
        <f>D84</f>
        <v>153.66999999999999</v>
      </c>
      <c r="E977" s="83">
        <f>E84</f>
        <v>917.43</v>
      </c>
      <c r="F977" s="83">
        <v>0</v>
      </c>
      <c r="G977" s="83">
        <v>0</v>
      </c>
      <c r="H977" s="83">
        <v>0</v>
      </c>
      <c r="I977" s="83">
        <v>0</v>
      </c>
    </row>
    <row r="978" spans="1:9" x14ac:dyDescent="0.2">
      <c r="A978" s="116" t="s">
        <v>28</v>
      </c>
      <c r="B978" s="47" t="s">
        <v>5</v>
      </c>
      <c r="C978" s="72">
        <f t="shared" si="233"/>
        <v>278.95999999999998</v>
      </c>
      <c r="D978" s="83">
        <f>D85</f>
        <v>153.66999999999999</v>
      </c>
      <c r="E978" s="83">
        <f>E85</f>
        <v>125.29</v>
      </c>
      <c r="F978" s="83">
        <f t="shared" ref="F978:I978" si="236">F85</f>
        <v>0</v>
      </c>
      <c r="G978" s="83">
        <f t="shared" si="236"/>
        <v>0</v>
      </c>
      <c r="H978" s="83">
        <f t="shared" si="236"/>
        <v>0</v>
      </c>
      <c r="I978" s="83">
        <f t="shared" si="236"/>
        <v>0</v>
      </c>
    </row>
    <row r="979" spans="1:9" x14ac:dyDescent="0.2">
      <c r="A979" s="35" t="s">
        <v>132</v>
      </c>
      <c r="B979" s="15" t="s">
        <v>4</v>
      </c>
      <c r="C979" s="72">
        <f t="shared" si="233"/>
        <v>745</v>
      </c>
      <c r="D979" s="83">
        <f t="shared" ref="D979:I980" si="237">D877+D474</f>
        <v>0</v>
      </c>
      <c r="E979" s="83">
        <f t="shared" si="237"/>
        <v>745</v>
      </c>
      <c r="F979" s="83">
        <f t="shared" si="237"/>
        <v>0</v>
      </c>
      <c r="G979" s="83">
        <f t="shared" si="237"/>
        <v>0</v>
      </c>
      <c r="H979" s="83">
        <f t="shared" si="237"/>
        <v>0</v>
      </c>
      <c r="I979" s="83">
        <f t="shared" si="237"/>
        <v>0</v>
      </c>
    </row>
    <row r="980" spans="1:9" x14ac:dyDescent="0.2">
      <c r="A980" s="31"/>
      <c r="B980" s="20" t="s">
        <v>5</v>
      </c>
      <c r="C980" s="72">
        <f t="shared" si="233"/>
        <v>745</v>
      </c>
      <c r="D980" s="83">
        <f t="shared" si="237"/>
        <v>0</v>
      </c>
      <c r="E980" s="83">
        <f t="shared" si="237"/>
        <v>745</v>
      </c>
      <c r="F980" s="83">
        <f t="shared" si="237"/>
        <v>0</v>
      </c>
      <c r="G980" s="83">
        <f t="shared" si="237"/>
        <v>0</v>
      </c>
      <c r="H980" s="83">
        <f t="shared" si="237"/>
        <v>0</v>
      </c>
      <c r="I980" s="83">
        <f t="shared" si="237"/>
        <v>0</v>
      </c>
    </row>
    <row r="981" spans="1:9" x14ac:dyDescent="0.2">
      <c r="A981" s="87" t="s">
        <v>21</v>
      </c>
      <c r="B981" s="41" t="s">
        <v>4</v>
      </c>
      <c r="C981" s="72">
        <f t="shared" si="233"/>
        <v>3105.5</v>
      </c>
      <c r="D981" s="72">
        <f>D983</f>
        <v>680</v>
      </c>
      <c r="E981" s="72">
        <f t="shared" ref="E981:I982" si="238">E983</f>
        <v>2425.5</v>
      </c>
      <c r="F981" s="72">
        <f t="shared" si="238"/>
        <v>0</v>
      </c>
      <c r="G981" s="72">
        <f t="shared" si="238"/>
        <v>0</v>
      </c>
      <c r="H981" s="72">
        <f t="shared" si="238"/>
        <v>0</v>
      </c>
      <c r="I981" s="72">
        <f t="shared" si="238"/>
        <v>0</v>
      </c>
    </row>
    <row r="982" spans="1:9" x14ac:dyDescent="0.2">
      <c r="A982" s="60" t="s">
        <v>73</v>
      </c>
      <c r="B982" s="43" t="s">
        <v>5</v>
      </c>
      <c r="C982" s="72">
        <f t="shared" si="233"/>
        <v>1168.5</v>
      </c>
      <c r="D982" s="72">
        <f>D984</f>
        <v>680</v>
      </c>
      <c r="E982" s="72">
        <f t="shared" si="238"/>
        <v>488.5</v>
      </c>
      <c r="F982" s="72">
        <f t="shared" si="238"/>
        <v>0</v>
      </c>
      <c r="G982" s="72">
        <f t="shared" si="238"/>
        <v>0</v>
      </c>
      <c r="H982" s="72">
        <f t="shared" si="238"/>
        <v>0</v>
      </c>
      <c r="I982" s="72">
        <f t="shared" si="238"/>
        <v>0</v>
      </c>
    </row>
    <row r="983" spans="1:9" x14ac:dyDescent="0.2">
      <c r="A983" s="35" t="s">
        <v>132</v>
      </c>
      <c r="B983" s="15" t="s">
        <v>4</v>
      </c>
      <c r="C983" s="72">
        <f t="shared" si="233"/>
        <v>3105.5</v>
      </c>
      <c r="D983" s="81">
        <f>D773+D648+D494+D905</f>
        <v>680</v>
      </c>
      <c r="E983" s="81">
        <f>E773+E648+E494+E905</f>
        <v>2425.5</v>
      </c>
      <c r="F983" s="81">
        <f t="shared" ref="F983:I984" si="239">F773+F648+F494</f>
        <v>0</v>
      </c>
      <c r="G983" s="81">
        <f t="shared" si="239"/>
        <v>0</v>
      </c>
      <c r="H983" s="81">
        <f t="shared" si="239"/>
        <v>0</v>
      </c>
      <c r="I983" s="81">
        <f t="shared" si="239"/>
        <v>0</v>
      </c>
    </row>
    <row r="984" spans="1:9" x14ac:dyDescent="0.2">
      <c r="A984" s="31"/>
      <c r="B984" s="20" t="s">
        <v>5</v>
      </c>
      <c r="C984" s="72">
        <f t="shared" si="233"/>
        <v>1168.5</v>
      </c>
      <c r="D984" s="81">
        <f>D774+D649+D495+D906</f>
        <v>680</v>
      </c>
      <c r="E984" s="81">
        <f>E774+E649+E495+E906</f>
        <v>488.5</v>
      </c>
      <c r="F984" s="81">
        <f t="shared" si="239"/>
        <v>0</v>
      </c>
      <c r="G984" s="81">
        <f t="shared" si="239"/>
        <v>0</v>
      </c>
      <c r="H984" s="81">
        <f t="shared" si="239"/>
        <v>0</v>
      </c>
      <c r="I984" s="81">
        <f t="shared" si="239"/>
        <v>0</v>
      </c>
    </row>
    <row r="985" spans="1:9" x14ac:dyDescent="0.2">
      <c r="A985" s="294" t="s">
        <v>155</v>
      </c>
      <c r="B985" s="292"/>
      <c r="C985" s="292"/>
      <c r="D985" s="292"/>
      <c r="E985" s="292"/>
      <c r="F985" s="292"/>
      <c r="G985" s="292"/>
      <c r="H985" s="292"/>
      <c r="I985" s="293"/>
    </row>
    <row r="986" spans="1:9" x14ac:dyDescent="0.2">
      <c r="A986" s="14" t="s">
        <v>16</v>
      </c>
      <c r="B986" s="21" t="s">
        <v>4</v>
      </c>
      <c r="C986" s="72">
        <f t="shared" ref="C986:C991" si="240">D986+E986+F986+G986+H986+I986</f>
        <v>209</v>
      </c>
      <c r="D986" s="72">
        <f>D988</f>
        <v>0</v>
      </c>
      <c r="E986" s="72">
        <f t="shared" ref="E986:I989" si="241">E988</f>
        <v>209</v>
      </c>
      <c r="F986" s="72">
        <f t="shared" si="241"/>
        <v>0</v>
      </c>
      <c r="G986" s="72">
        <f t="shared" si="241"/>
        <v>0</v>
      </c>
      <c r="H986" s="72">
        <f t="shared" si="241"/>
        <v>0</v>
      </c>
      <c r="I986" s="72">
        <f t="shared" si="241"/>
        <v>0</v>
      </c>
    </row>
    <row r="987" spans="1:9" ht="13.5" thickBot="1" x14ac:dyDescent="0.25">
      <c r="A987" s="16"/>
      <c r="B987" s="20" t="s">
        <v>5</v>
      </c>
      <c r="C987" s="72">
        <f t="shared" si="240"/>
        <v>209</v>
      </c>
      <c r="D987" s="72">
        <f>D989</f>
        <v>0</v>
      </c>
      <c r="E987" s="72">
        <f t="shared" si="241"/>
        <v>209</v>
      </c>
      <c r="F987" s="72">
        <f t="shared" si="241"/>
        <v>0</v>
      </c>
      <c r="G987" s="72">
        <f t="shared" si="241"/>
        <v>0</v>
      </c>
      <c r="H987" s="72">
        <f t="shared" si="241"/>
        <v>0</v>
      </c>
      <c r="I987" s="72">
        <f t="shared" si="241"/>
        <v>0</v>
      </c>
    </row>
    <row r="988" spans="1:9" x14ac:dyDescent="0.2">
      <c r="A988" s="88" t="s">
        <v>22</v>
      </c>
      <c r="B988" s="21" t="s">
        <v>4</v>
      </c>
      <c r="C988" s="72">
        <f t="shared" si="240"/>
        <v>209</v>
      </c>
      <c r="D988" s="72">
        <f>D990</f>
        <v>0</v>
      </c>
      <c r="E988" s="72">
        <f t="shared" si="241"/>
        <v>209</v>
      </c>
      <c r="F988" s="72">
        <f t="shared" si="241"/>
        <v>0</v>
      </c>
      <c r="G988" s="72">
        <f t="shared" si="241"/>
        <v>0</v>
      </c>
      <c r="H988" s="72">
        <f t="shared" si="241"/>
        <v>0</v>
      </c>
      <c r="I988" s="72">
        <f t="shared" si="241"/>
        <v>0</v>
      </c>
    </row>
    <row r="989" spans="1:9" x14ac:dyDescent="0.2">
      <c r="A989" s="38" t="s">
        <v>80</v>
      </c>
      <c r="B989" s="20" t="s">
        <v>5</v>
      </c>
      <c r="C989" s="72">
        <f t="shared" si="240"/>
        <v>209</v>
      </c>
      <c r="D989" s="72">
        <f>D991</f>
        <v>0</v>
      </c>
      <c r="E989" s="72">
        <f t="shared" si="241"/>
        <v>209</v>
      </c>
      <c r="F989" s="72">
        <f t="shared" si="241"/>
        <v>0</v>
      </c>
      <c r="G989" s="72">
        <f t="shared" si="241"/>
        <v>0</v>
      </c>
      <c r="H989" s="72">
        <f t="shared" si="241"/>
        <v>0</v>
      </c>
      <c r="I989" s="72">
        <f t="shared" si="241"/>
        <v>0</v>
      </c>
    </row>
    <row r="990" spans="1:9" x14ac:dyDescent="0.2">
      <c r="A990" s="35" t="s">
        <v>132</v>
      </c>
      <c r="B990" s="15" t="s">
        <v>4</v>
      </c>
      <c r="C990" s="72">
        <f t="shared" si="240"/>
        <v>209</v>
      </c>
      <c r="D990" s="72">
        <f>D420</f>
        <v>0</v>
      </c>
      <c r="E990" s="72">
        <f>E513</f>
        <v>209</v>
      </c>
      <c r="F990" s="72">
        <f t="shared" ref="F990:I991" si="242">F420</f>
        <v>0</v>
      </c>
      <c r="G990" s="72">
        <f t="shared" si="242"/>
        <v>0</v>
      </c>
      <c r="H990" s="72">
        <f t="shared" si="242"/>
        <v>0</v>
      </c>
      <c r="I990" s="72">
        <f t="shared" si="242"/>
        <v>0</v>
      </c>
    </row>
    <row r="991" spans="1:9" x14ac:dyDescent="0.2">
      <c r="A991" s="31"/>
      <c r="B991" s="20" t="s">
        <v>5</v>
      </c>
      <c r="C991" s="72">
        <f t="shared" si="240"/>
        <v>209</v>
      </c>
      <c r="D991" s="72">
        <f>D421</f>
        <v>0</v>
      </c>
      <c r="E991" s="72">
        <f>E514</f>
        <v>209</v>
      </c>
      <c r="F991" s="72">
        <f t="shared" si="242"/>
        <v>0</v>
      </c>
      <c r="G991" s="72">
        <f t="shared" si="242"/>
        <v>0</v>
      </c>
      <c r="H991" s="72">
        <f t="shared" si="242"/>
        <v>0</v>
      </c>
      <c r="I991" s="72">
        <f t="shared" si="242"/>
        <v>0</v>
      </c>
    </row>
    <row r="992" spans="1:9" x14ac:dyDescent="0.2">
      <c r="A992" s="152"/>
      <c r="B992" s="153"/>
      <c r="C992" s="82"/>
      <c r="D992" s="82"/>
      <c r="E992" s="82"/>
      <c r="F992" s="82"/>
      <c r="G992" s="82"/>
      <c r="H992" s="82"/>
      <c r="I992" s="82"/>
    </row>
    <row r="993" spans="1:11" x14ac:dyDescent="0.2">
      <c r="A993" s="287" t="s">
        <v>104</v>
      </c>
      <c r="B993" s="288"/>
      <c r="C993" s="288"/>
      <c r="D993" s="288"/>
      <c r="E993" s="288"/>
      <c r="F993" s="288"/>
      <c r="G993" s="288"/>
      <c r="H993" s="288"/>
      <c r="I993" s="289"/>
      <c r="K993" s="36"/>
    </row>
    <row r="994" spans="1:11" x14ac:dyDescent="0.2">
      <c r="A994" s="239" t="s">
        <v>9</v>
      </c>
      <c r="B994" s="240"/>
      <c r="C994" s="240"/>
      <c r="D994" s="240"/>
      <c r="E994" s="240"/>
      <c r="F994" s="240"/>
      <c r="G994" s="240"/>
      <c r="H994" s="240"/>
      <c r="I994" s="241"/>
    </row>
    <row r="995" spans="1:11" x14ac:dyDescent="0.2">
      <c r="A995" s="14" t="s">
        <v>16</v>
      </c>
      <c r="B995" s="15" t="s">
        <v>4</v>
      </c>
      <c r="C995" s="82">
        <f t="shared" ref="C995:C1000" si="243">D995+E995+F995+G995+H995+I995</f>
        <v>94835.08</v>
      </c>
      <c r="D995" s="118">
        <f t="shared" ref="D995:I998" si="244">D997</f>
        <v>43043.72</v>
      </c>
      <c r="E995" s="118">
        <f t="shared" si="244"/>
        <v>51791.360000000001</v>
      </c>
      <c r="F995" s="118">
        <f t="shared" si="244"/>
        <v>0</v>
      </c>
      <c r="G995" s="118">
        <f t="shared" si="244"/>
        <v>0</v>
      </c>
      <c r="H995" s="118">
        <f t="shared" si="244"/>
        <v>0</v>
      </c>
      <c r="I995" s="118">
        <f t="shared" si="244"/>
        <v>0</v>
      </c>
    </row>
    <row r="996" spans="1:11" ht="13.5" thickBot="1" x14ac:dyDescent="0.25">
      <c r="A996" s="16"/>
      <c r="B996" s="17" t="s">
        <v>5</v>
      </c>
      <c r="C996" s="82">
        <f t="shared" si="243"/>
        <v>26657.91</v>
      </c>
      <c r="D996" s="118">
        <f t="shared" si="244"/>
        <v>12239.45</v>
      </c>
      <c r="E996" s="118">
        <f t="shared" si="244"/>
        <v>14418.46</v>
      </c>
      <c r="F996" s="118">
        <f t="shared" si="244"/>
        <v>0</v>
      </c>
      <c r="G996" s="118">
        <f t="shared" si="244"/>
        <v>0</v>
      </c>
      <c r="H996" s="118">
        <f t="shared" si="244"/>
        <v>0</v>
      </c>
      <c r="I996" s="118">
        <f t="shared" si="244"/>
        <v>0</v>
      </c>
    </row>
    <row r="997" spans="1:11" x14ac:dyDescent="0.2">
      <c r="A997" s="40" t="s">
        <v>35</v>
      </c>
      <c r="B997" s="41" t="s">
        <v>4</v>
      </c>
      <c r="C997" s="82">
        <f t="shared" si="243"/>
        <v>94835.08</v>
      </c>
      <c r="D997" s="118">
        <f t="shared" si="244"/>
        <v>43043.72</v>
      </c>
      <c r="E997" s="118">
        <f t="shared" si="244"/>
        <v>51791.360000000001</v>
      </c>
      <c r="F997" s="118">
        <f t="shared" si="244"/>
        <v>0</v>
      </c>
      <c r="G997" s="118">
        <f t="shared" si="244"/>
        <v>0</v>
      </c>
      <c r="H997" s="118">
        <f t="shared" si="244"/>
        <v>0</v>
      </c>
      <c r="I997" s="118">
        <f t="shared" si="244"/>
        <v>0</v>
      </c>
    </row>
    <row r="998" spans="1:11" x14ac:dyDescent="0.2">
      <c r="A998" s="38" t="s">
        <v>36</v>
      </c>
      <c r="B998" s="43" t="s">
        <v>5</v>
      </c>
      <c r="C998" s="82">
        <f t="shared" si="243"/>
        <v>26657.91</v>
      </c>
      <c r="D998" s="82">
        <f t="shared" si="244"/>
        <v>12239.45</v>
      </c>
      <c r="E998" s="82">
        <f t="shared" si="244"/>
        <v>14418.46</v>
      </c>
      <c r="F998" s="82">
        <f t="shared" si="244"/>
        <v>0</v>
      </c>
      <c r="G998" s="82">
        <f t="shared" si="244"/>
        <v>0</v>
      </c>
      <c r="H998" s="82">
        <f t="shared" si="244"/>
        <v>0</v>
      </c>
      <c r="I998" s="82">
        <f t="shared" si="244"/>
        <v>0</v>
      </c>
    </row>
    <row r="999" spans="1:11" ht="25.5" x14ac:dyDescent="0.2">
      <c r="A999" s="71" t="s">
        <v>100</v>
      </c>
      <c r="B999" s="41" t="s">
        <v>4</v>
      </c>
      <c r="C999" s="82">
        <f t="shared" si="243"/>
        <v>94835.08</v>
      </c>
      <c r="D999" s="82">
        <f t="shared" ref="D999:I1000" si="245">D92</f>
        <v>43043.72</v>
      </c>
      <c r="E999" s="82">
        <f t="shared" si="245"/>
        <v>51791.360000000001</v>
      </c>
      <c r="F999" s="82">
        <f t="shared" si="245"/>
        <v>0</v>
      </c>
      <c r="G999" s="82">
        <f t="shared" si="245"/>
        <v>0</v>
      </c>
      <c r="H999" s="82">
        <f t="shared" si="245"/>
        <v>0</v>
      </c>
      <c r="I999" s="82">
        <f t="shared" si="245"/>
        <v>0</v>
      </c>
    </row>
    <row r="1000" spans="1:11" x14ac:dyDescent="0.2">
      <c r="A1000" s="65" t="s">
        <v>28</v>
      </c>
      <c r="B1000" s="43" t="s">
        <v>5</v>
      </c>
      <c r="C1000" s="82">
        <f t="shared" si="243"/>
        <v>26657.91</v>
      </c>
      <c r="D1000" s="82">
        <f t="shared" si="245"/>
        <v>12239.45</v>
      </c>
      <c r="E1000" s="82">
        <f t="shared" si="245"/>
        <v>14418.46</v>
      </c>
      <c r="F1000" s="82">
        <f t="shared" si="245"/>
        <v>0</v>
      </c>
      <c r="G1000" s="82">
        <f t="shared" si="245"/>
        <v>0</v>
      </c>
      <c r="H1000" s="82">
        <f t="shared" si="245"/>
        <v>0</v>
      </c>
      <c r="I1000" s="82">
        <f t="shared" si="245"/>
        <v>0</v>
      </c>
    </row>
    <row r="1001" spans="1:11" x14ac:dyDescent="0.2">
      <c r="A1001" s="287" t="s">
        <v>247</v>
      </c>
      <c r="B1001" s="288"/>
      <c r="C1001" s="288"/>
      <c r="D1001" s="288"/>
      <c r="E1001" s="288"/>
      <c r="F1001" s="288"/>
      <c r="G1001" s="288"/>
      <c r="H1001" s="288"/>
      <c r="I1001" s="289"/>
      <c r="K1001" s="36"/>
    </row>
    <row r="1002" spans="1:11" x14ac:dyDescent="0.2">
      <c r="A1002" s="242" t="s">
        <v>9</v>
      </c>
      <c r="B1002" s="243"/>
      <c r="C1002" s="243"/>
      <c r="D1002" s="243"/>
      <c r="E1002" s="243"/>
      <c r="F1002" s="243"/>
      <c r="G1002" s="243"/>
      <c r="H1002" s="243"/>
      <c r="I1002" s="244"/>
    </row>
    <row r="1003" spans="1:11" x14ac:dyDescent="0.2">
      <c r="A1003" s="14" t="s">
        <v>16</v>
      </c>
      <c r="B1003" s="15" t="s">
        <v>4</v>
      </c>
      <c r="C1003" s="82">
        <f t="shared" ref="C1003:C1014" si="246">D1003+E1003+F1003+G1003+H1003+I1003</f>
        <v>475241.69999999984</v>
      </c>
      <c r="D1003" s="118">
        <f>D1005+D1011</f>
        <v>28816.939999999991</v>
      </c>
      <c r="E1003" s="118">
        <f t="shared" ref="E1003:I1004" si="247">E1005+E1011</f>
        <v>20765</v>
      </c>
      <c r="F1003" s="118">
        <f t="shared" si="247"/>
        <v>10000</v>
      </c>
      <c r="G1003" s="118">
        <f t="shared" si="247"/>
        <v>11000</v>
      </c>
      <c r="H1003" s="118">
        <f t="shared" si="247"/>
        <v>11500</v>
      </c>
      <c r="I1003" s="118">
        <f t="shared" si="247"/>
        <v>393159.75999999983</v>
      </c>
    </row>
    <row r="1004" spans="1:11" ht="13.5" thickBot="1" x14ac:dyDescent="0.25">
      <c r="A1004" s="16"/>
      <c r="B1004" s="17" t="s">
        <v>5</v>
      </c>
      <c r="C1004" s="82">
        <f t="shared" si="246"/>
        <v>475241.69999999984</v>
      </c>
      <c r="D1004" s="118">
        <f>D1006+D1012</f>
        <v>28816.939999999991</v>
      </c>
      <c r="E1004" s="118">
        <f t="shared" si="247"/>
        <v>20765</v>
      </c>
      <c r="F1004" s="118">
        <f t="shared" si="247"/>
        <v>10000</v>
      </c>
      <c r="G1004" s="118">
        <f t="shared" si="247"/>
        <v>11000</v>
      </c>
      <c r="H1004" s="118">
        <f t="shared" si="247"/>
        <v>11500</v>
      </c>
      <c r="I1004" s="118">
        <f t="shared" si="247"/>
        <v>393159.75999999983</v>
      </c>
    </row>
    <row r="1005" spans="1:11" x14ac:dyDescent="0.2">
      <c r="A1005" s="145" t="s">
        <v>35</v>
      </c>
      <c r="B1005" s="41" t="s">
        <v>4</v>
      </c>
      <c r="C1005" s="82">
        <f t="shared" si="246"/>
        <v>475241.69999999984</v>
      </c>
      <c r="D1005" s="118">
        <f>D1007+D1009</f>
        <v>28816.939999999991</v>
      </c>
      <c r="E1005" s="118">
        <f t="shared" ref="E1005:I1006" si="248">E1007+E1009</f>
        <v>20765</v>
      </c>
      <c r="F1005" s="118">
        <f t="shared" si="248"/>
        <v>10000</v>
      </c>
      <c r="G1005" s="118">
        <f t="shared" si="248"/>
        <v>11000</v>
      </c>
      <c r="H1005" s="118">
        <f t="shared" si="248"/>
        <v>11500</v>
      </c>
      <c r="I1005" s="118">
        <f t="shared" si="248"/>
        <v>393159.75999999983</v>
      </c>
    </row>
    <row r="1006" spans="1:11" x14ac:dyDescent="0.2">
      <c r="A1006" s="165" t="s">
        <v>37</v>
      </c>
      <c r="B1006" s="43" t="s">
        <v>5</v>
      </c>
      <c r="C1006" s="82">
        <f t="shared" si="246"/>
        <v>475241.69999999984</v>
      </c>
      <c r="D1006" s="118">
        <f>D1008+D1010</f>
        <v>28816.939999999991</v>
      </c>
      <c r="E1006" s="118">
        <f t="shared" si="248"/>
        <v>20765</v>
      </c>
      <c r="F1006" s="118">
        <f t="shared" si="248"/>
        <v>10000</v>
      </c>
      <c r="G1006" s="118">
        <f t="shared" si="248"/>
        <v>11000</v>
      </c>
      <c r="H1006" s="118">
        <f t="shared" si="248"/>
        <v>11500</v>
      </c>
      <c r="I1006" s="118">
        <f t="shared" si="248"/>
        <v>393159.75999999983</v>
      </c>
    </row>
    <row r="1007" spans="1:11" hidden="1" x14ac:dyDescent="0.2">
      <c r="A1007" s="107" t="s">
        <v>100</v>
      </c>
      <c r="B1007" s="47" t="s">
        <v>4</v>
      </c>
      <c r="C1007" s="82">
        <f t="shared" si="246"/>
        <v>0</v>
      </c>
      <c r="D1007" s="118">
        <f t="shared" ref="D1007:I1008" si="249">D102</f>
        <v>0</v>
      </c>
      <c r="E1007" s="118">
        <f t="shared" si="249"/>
        <v>0</v>
      </c>
      <c r="F1007" s="118">
        <f t="shared" si="249"/>
        <v>0</v>
      </c>
      <c r="G1007" s="118">
        <f t="shared" si="249"/>
        <v>0</v>
      </c>
      <c r="H1007" s="118">
        <f t="shared" si="249"/>
        <v>0</v>
      </c>
      <c r="I1007" s="118">
        <f t="shared" si="249"/>
        <v>0</v>
      </c>
    </row>
    <row r="1008" spans="1:11" hidden="1" x14ac:dyDescent="0.2">
      <c r="A1008" s="108" t="s">
        <v>28</v>
      </c>
      <c r="B1008" s="47" t="s">
        <v>5</v>
      </c>
      <c r="C1008" s="82">
        <f t="shared" si="246"/>
        <v>0</v>
      </c>
      <c r="D1008" s="118">
        <f t="shared" si="249"/>
        <v>0</v>
      </c>
      <c r="E1008" s="118">
        <f t="shared" si="249"/>
        <v>0</v>
      </c>
      <c r="F1008" s="118">
        <f t="shared" si="249"/>
        <v>0</v>
      </c>
      <c r="G1008" s="118">
        <f t="shared" si="249"/>
        <v>0</v>
      </c>
      <c r="H1008" s="118">
        <f t="shared" si="249"/>
        <v>0</v>
      </c>
      <c r="I1008" s="118">
        <f t="shared" si="249"/>
        <v>0</v>
      </c>
    </row>
    <row r="1009" spans="1:11" x14ac:dyDescent="0.2">
      <c r="A1009" s="35" t="s">
        <v>132</v>
      </c>
      <c r="B1009" s="15" t="s">
        <v>4</v>
      </c>
      <c r="C1009" s="82">
        <f t="shared" si="246"/>
        <v>475241.69999999984</v>
      </c>
      <c r="D1009" s="118">
        <f t="shared" ref="D1009:I1010" si="250">D104+D266+D526+D667</f>
        <v>28816.939999999991</v>
      </c>
      <c r="E1009" s="118">
        <f t="shared" si="250"/>
        <v>20765</v>
      </c>
      <c r="F1009" s="118">
        <f t="shared" si="250"/>
        <v>10000</v>
      </c>
      <c r="G1009" s="118">
        <f t="shared" si="250"/>
        <v>11000</v>
      </c>
      <c r="H1009" s="118">
        <f t="shared" si="250"/>
        <v>11500</v>
      </c>
      <c r="I1009" s="118">
        <f t="shared" si="250"/>
        <v>393159.75999999983</v>
      </c>
    </row>
    <row r="1010" spans="1:11" x14ac:dyDescent="0.2">
      <c r="A1010" s="31"/>
      <c r="B1010" s="20" t="s">
        <v>5</v>
      </c>
      <c r="C1010" s="82">
        <f t="shared" si="246"/>
        <v>475241.69999999984</v>
      </c>
      <c r="D1010" s="118">
        <f t="shared" si="250"/>
        <v>28816.939999999991</v>
      </c>
      <c r="E1010" s="118">
        <f t="shared" si="250"/>
        <v>20765</v>
      </c>
      <c r="F1010" s="118">
        <f t="shared" si="250"/>
        <v>10000</v>
      </c>
      <c r="G1010" s="118">
        <f t="shared" si="250"/>
        <v>11000</v>
      </c>
      <c r="H1010" s="118">
        <f t="shared" si="250"/>
        <v>11500</v>
      </c>
      <c r="I1010" s="118">
        <f t="shared" si="250"/>
        <v>393159.75999999983</v>
      </c>
    </row>
    <row r="1011" spans="1:11" hidden="1" x14ac:dyDescent="0.2">
      <c r="A1011" s="143" t="s">
        <v>21</v>
      </c>
      <c r="B1011" s="41" t="s">
        <v>4</v>
      </c>
      <c r="C1011" s="82">
        <f t="shared" si="246"/>
        <v>0</v>
      </c>
      <c r="D1011" s="82">
        <f>D1013</f>
        <v>0</v>
      </c>
      <c r="E1011" s="82">
        <f t="shared" ref="E1011:I1012" si="251">E1013</f>
        <v>0</v>
      </c>
      <c r="F1011" s="82">
        <f t="shared" si="251"/>
        <v>0</v>
      </c>
      <c r="G1011" s="82">
        <f t="shared" si="251"/>
        <v>0</v>
      </c>
      <c r="H1011" s="82">
        <f t="shared" si="251"/>
        <v>0</v>
      </c>
      <c r="I1011" s="82">
        <f t="shared" si="251"/>
        <v>0</v>
      </c>
    </row>
    <row r="1012" spans="1:11" hidden="1" x14ac:dyDescent="0.2">
      <c r="A1012" s="24" t="s">
        <v>73</v>
      </c>
      <c r="B1012" s="57" t="s">
        <v>5</v>
      </c>
      <c r="C1012" s="82">
        <f t="shared" si="246"/>
        <v>0</v>
      </c>
      <c r="D1012" s="82">
        <f>D1014</f>
        <v>0</v>
      </c>
      <c r="E1012" s="82">
        <f t="shared" si="251"/>
        <v>0</v>
      </c>
      <c r="F1012" s="82">
        <f t="shared" si="251"/>
        <v>0</v>
      </c>
      <c r="G1012" s="82">
        <f t="shared" si="251"/>
        <v>0</v>
      </c>
      <c r="H1012" s="82">
        <f t="shared" si="251"/>
        <v>0</v>
      </c>
      <c r="I1012" s="82">
        <f t="shared" si="251"/>
        <v>0</v>
      </c>
    </row>
    <row r="1013" spans="1:11" hidden="1" x14ac:dyDescent="0.2">
      <c r="A1013" s="35" t="s">
        <v>132</v>
      </c>
      <c r="B1013" s="15" t="s">
        <v>4</v>
      </c>
      <c r="C1013" s="82">
        <f t="shared" si="246"/>
        <v>0</v>
      </c>
      <c r="D1013" s="82">
        <f>D536</f>
        <v>0</v>
      </c>
      <c r="E1013" s="82">
        <f t="shared" ref="E1013:I1014" si="252">E536</f>
        <v>0</v>
      </c>
      <c r="F1013" s="82">
        <f t="shared" si="252"/>
        <v>0</v>
      </c>
      <c r="G1013" s="82">
        <f t="shared" si="252"/>
        <v>0</v>
      </c>
      <c r="H1013" s="82">
        <f t="shared" si="252"/>
        <v>0</v>
      </c>
      <c r="I1013" s="82">
        <f t="shared" si="252"/>
        <v>0</v>
      </c>
    </row>
    <row r="1014" spans="1:11" hidden="1" x14ac:dyDescent="0.2">
      <c r="A1014" s="31"/>
      <c r="B1014" s="20" t="s">
        <v>5</v>
      </c>
      <c r="C1014" s="82">
        <f t="shared" si="246"/>
        <v>0</v>
      </c>
      <c r="D1014" s="82">
        <f>D537</f>
        <v>0</v>
      </c>
      <c r="E1014" s="82">
        <f t="shared" si="252"/>
        <v>0</v>
      </c>
      <c r="F1014" s="82">
        <f t="shared" si="252"/>
        <v>0</v>
      </c>
      <c r="G1014" s="82">
        <f t="shared" si="252"/>
        <v>0</v>
      </c>
      <c r="H1014" s="82">
        <f t="shared" si="252"/>
        <v>0</v>
      </c>
      <c r="I1014" s="82">
        <f t="shared" si="252"/>
        <v>0</v>
      </c>
    </row>
    <row r="1015" spans="1:11" hidden="1" x14ac:dyDescent="0.2">
      <c r="A1015" s="298" t="s">
        <v>121</v>
      </c>
      <c r="B1015" s="299"/>
      <c r="C1015" s="299"/>
      <c r="D1015" s="299"/>
      <c r="E1015" s="299"/>
      <c r="F1015" s="299"/>
      <c r="G1015" s="299"/>
      <c r="H1015" s="299"/>
      <c r="I1015" s="300"/>
      <c r="K1015" s="36"/>
    </row>
    <row r="1016" spans="1:11" hidden="1" x14ac:dyDescent="0.2">
      <c r="A1016" s="58" t="s">
        <v>9</v>
      </c>
      <c r="B1016" s="41" t="s">
        <v>4</v>
      </c>
      <c r="C1016" s="82">
        <f t="shared" ref="C1016:C1021" si="253">D1016+E1016+F1016+G1016+H1016+I1016</f>
        <v>0</v>
      </c>
      <c r="D1016" s="82">
        <f t="shared" ref="D1016:I1019" si="254">D1018</f>
        <v>0</v>
      </c>
      <c r="E1016" s="100">
        <f t="shared" si="254"/>
        <v>0</v>
      </c>
      <c r="F1016" s="82">
        <f t="shared" si="254"/>
        <v>0</v>
      </c>
      <c r="G1016" s="82">
        <f t="shared" si="254"/>
        <v>0</v>
      </c>
      <c r="H1016" s="82">
        <f t="shared" si="254"/>
        <v>0</v>
      </c>
      <c r="I1016" s="82">
        <f t="shared" si="254"/>
        <v>0</v>
      </c>
    </row>
    <row r="1017" spans="1:11" hidden="1" x14ac:dyDescent="0.2">
      <c r="A1017" s="59" t="s">
        <v>37</v>
      </c>
      <c r="B1017" s="43" t="s">
        <v>5</v>
      </c>
      <c r="C1017" s="82">
        <f t="shared" si="253"/>
        <v>0</v>
      </c>
      <c r="D1017" s="82">
        <f t="shared" si="254"/>
        <v>0</v>
      </c>
      <c r="E1017" s="100">
        <f t="shared" si="254"/>
        <v>0</v>
      </c>
      <c r="F1017" s="82">
        <f t="shared" si="254"/>
        <v>0</v>
      </c>
      <c r="G1017" s="82">
        <f t="shared" si="254"/>
        <v>0</v>
      </c>
      <c r="H1017" s="82">
        <f t="shared" si="254"/>
        <v>0</v>
      </c>
      <c r="I1017" s="82">
        <f t="shared" si="254"/>
        <v>0</v>
      </c>
    </row>
    <row r="1018" spans="1:11" hidden="1" x14ac:dyDescent="0.2">
      <c r="A1018" s="87" t="s">
        <v>21</v>
      </c>
      <c r="B1018" s="41" t="s">
        <v>4</v>
      </c>
      <c r="C1018" s="82">
        <f t="shared" si="253"/>
        <v>0</v>
      </c>
      <c r="D1018" s="82">
        <f>D1020</f>
        <v>0</v>
      </c>
      <c r="E1018" s="82">
        <f t="shared" si="254"/>
        <v>0</v>
      </c>
      <c r="F1018" s="82">
        <f t="shared" si="254"/>
        <v>0</v>
      </c>
      <c r="G1018" s="82">
        <f t="shared" si="254"/>
        <v>0</v>
      </c>
      <c r="H1018" s="82">
        <f t="shared" si="254"/>
        <v>0</v>
      </c>
      <c r="I1018" s="82">
        <f t="shared" si="254"/>
        <v>0</v>
      </c>
    </row>
    <row r="1019" spans="1:11" hidden="1" x14ac:dyDescent="0.2">
      <c r="A1019" s="60" t="s">
        <v>73</v>
      </c>
      <c r="B1019" s="43" t="s">
        <v>5</v>
      </c>
      <c r="C1019" s="82">
        <f t="shared" si="253"/>
        <v>0</v>
      </c>
      <c r="D1019" s="82">
        <f>D1021</f>
        <v>0</v>
      </c>
      <c r="E1019" s="82">
        <f t="shared" si="254"/>
        <v>0</v>
      </c>
      <c r="F1019" s="82">
        <f t="shared" si="254"/>
        <v>0</v>
      </c>
      <c r="G1019" s="82">
        <f t="shared" si="254"/>
        <v>0</v>
      </c>
      <c r="H1019" s="82">
        <f t="shared" si="254"/>
        <v>0</v>
      </c>
      <c r="I1019" s="82">
        <f t="shared" si="254"/>
        <v>0</v>
      </c>
    </row>
    <row r="1020" spans="1:11" hidden="1" x14ac:dyDescent="0.2">
      <c r="A1020" s="35" t="s">
        <v>132</v>
      </c>
      <c r="B1020" s="15" t="s">
        <v>4</v>
      </c>
      <c r="C1020" s="82">
        <f t="shared" si="253"/>
        <v>0</v>
      </c>
      <c r="D1020" s="82">
        <f>D551</f>
        <v>0</v>
      </c>
      <c r="E1020" s="82">
        <f t="shared" ref="E1020:I1021" si="255">E551</f>
        <v>0</v>
      </c>
      <c r="F1020" s="82">
        <f t="shared" si="255"/>
        <v>0</v>
      </c>
      <c r="G1020" s="82">
        <f t="shared" si="255"/>
        <v>0</v>
      </c>
      <c r="H1020" s="82">
        <f t="shared" si="255"/>
        <v>0</v>
      </c>
      <c r="I1020" s="82">
        <f t="shared" si="255"/>
        <v>0</v>
      </c>
    </row>
    <row r="1021" spans="1:11" hidden="1" x14ac:dyDescent="0.2">
      <c r="A1021" s="31"/>
      <c r="B1021" s="20" t="s">
        <v>5</v>
      </c>
      <c r="C1021" s="82">
        <f t="shared" si="253"/>
        <v>0</v>
      </c>
      <c r="D1021" s="82">
        <f>D552</f>
        <v>0</v>
      </c>
      <c r="E1021" s="82">
        <f t="shared" si="255"/>
        <v>0</v>
      </c>
      <c r="F1021" s="82">
        <f t="shared" si="255"/>
        <v>0</v>
      </c>
      <c r="G1021" s="82">
        <f t="shared" si="255"/>
        <v>0</v>
      </c>
      <c r="H1021" s="82">
        <f t="shared" si="255"/>
        <v>0</v>
      </c>
      <c r="I1021" s="82">
        <f t="shared" si="255"/>
        <v>0</v>
      </c>
    </row>
    <row r="1022" spans="1:11" x14ac:dyDescent="0.2">
      <c r="A1022" s="69"/>
      <c r="B1022" s="67"/>
      <c r="C1022" s="66"/>
      <c r="D1022" s="67"/>
      <c r="E1022" s="66"/>
      <c r="F1022" s="66"/>
      <c r="G1022" s="66"/>
      <c r="H1022" s="66"/>
      <c r="I1022" s="66"/>
    </row>
    <row r="1023" spans="1:11" x14ac:dyDescent="0.2">
      <c r="A1023" s="68"/>
      <c r="B1023" s="67"/>
      <c r="C1023" s="66"/>
      <c r="D1023" s="67"/>
      <c r="E1023" s="66"/>
      <c r="F1023" s="66"/>
      <c r="G1023" s="66"/>
      <c r="H1023" s="66"/>
      <c r="I1023" s="66"/>
    </row>
    <row r="1024" spans="1:11" x14ac:dyDescent="0.2">
      <c r="A1024" s="211" t="s">
        <v>251</v>
      </c>
      <c r="B1024" s="209"/>
      <c r="C1024" s="209"/>
      <c r="D1024" s="209"/>
      <c r="E1024" s="209"/>
      <c r="F1024" s="301" t="s">
        <v>251</v>
      </c>
      <c r="G1024" s="301"/>
      <c r="H1024" s="208"/>
      <c r="I1024" s="208"/>
    </row>
    <row r="1025" spans="1:9" x14ac:dyDescent="0.2">
      <c r="A1025" s="202" t="s">
        <v>252</v>
      </c>
      <c r="B1025" s="207"/>
      <c r="C1025" s="207"/>
      <c r="D1025" s="207"/>
      <c r="E1025" s="207"/>
      <c r="F1025" s="302" t="s">
        <v>253</v>
      </c>
      <c r="G1025" s="302"/>
      <c r="H1025" s="207"/>
      <c r="I1025" s="207"/>
    </row>
    <row r="1026" spans="1:9" x14ac:dyDescent="0.2">
      <c r="A1026" s="210" t="s">
        <v>254</v>
      </c>
      <c r="B1026" s="206"/>
      <c r="C1026" s="206"/>
      <c r="D1026" s="206"/>
      <c r="E1026" s="206"/>
      <c r="F1026" s="303" t="s">
        <v>250</v>
      </c>
      <c r="G1026" s="303"/>
      <c r="H1026" s="206"/>
      <c r="I1026" s="206"/>
    </row>
    <row r="1027" spans="1:9" x14ac:dyDescent="0.2">
      <c r="A1027" s="66"/>
      <c r="B1027" s="67"/>
      <c r="C1027" s="66"/>
      <c r="D1027" s="67"/>
      <c r="E1027" s="66"/>
      <c r="F1027" s="66"/>
      <c r="G1027" s="66"/>
      <c r="H1027" s="66"/>
      <c r="I1027" s="66"/>
    </row>
    <row r="1028" spans="1:9" x14ac:dyDescent="0.2">
      <c r="A1028" s="66"/>
      <c r="B1028" s="67"/>
      <c r="C1028" s="66"/>
      <c r="D1028" s="67"/>
      <c r="E1028" s="66"/>
      <c r="F1028" s="66"/>
      <c r="G1028" s="66"/>
      <c r="H1028" s="66"/>
      <c r="I1028" s="66"/>
    </row>
    <row r="1029" spans="1:9" x14ac:dyDescent="0.2">
      <c r="A1029" s="66"/>
      <c r="B1029" s="67"/>
      <c r="C1029" s="66"/>
      <c r="D1029" s="67"/>
      <c r="E1029" s="66"/>
      <c r="F1029" s="66"/>
      <c r="G1029" s="66"/>
      <c r="H1029" s="66"/>
      <c r="I1029" s="66"/>
    </row>
    <row r="1030" spans="1:9" x14ac:dyDescent="0.2">
      <c r="A1030" s="66"/>
      <c r="B1030" s="67"/>
      <c r="C1030" s="66"/>
      <c r="D1030" s="67"/>
      <c r="E1030" s="66"/>
      <c r="F1030" s="66"/>
      <c r="G1030" s="66"/>
      <c r="H1030" s="66"/>
      <c r="I1030" s="66"/>
    </row>
    <row r="1031" spans="1:9" x14ac:dyDescent="0.2">
      <c r="B1031" s="13"/>
      <c r="C1031" s="22"/>
      <c r="D1031" s="13"/>
      <c r="E1031" s="22"/>
      <c r="F1031" s="22"/>
      <c r="G1031" s="22"/>
      <c r="H1031" s="22"/>
      <c r="I1031" s="22"/>
    </row>
    <row r="1032" spans="1:9" x14ac:dyDescent="0.2">
      <c r="A1032" s="36"/>
      <c r="B1032" s="13"/>
      <c r="C1032" s="22"/>
      <c r="D1032" s="13"/>
      <c r="E1032" s="22"/>
      <c r="F1032" s="22"/>
      <c r="G1032" s="22"/>
      <c r="H1032" s="22"/>
      <c r="I1032" s="22"/>
    </row>
    <row r="1033" spans="1:9" x14ac:dyDescent="0.2">
      <c r="B1033" s="13"/>
      <c r="C1033" s="22"/>
      <c r="D1033" s="13"/>
      <c r="E1033" s="22"/>
      <c r="F1033" s="22"/>
      <c r="G1033" s="22"/>
      <c r="H1033" s="22"/>
      <c r="I1033" s="22"/>
    </row>
    <row r="1034" spans="1:9" x14ac:dyDescent="0.2">
      <c r="B1034" s="13"/>
      <c r="C1034" s="22"/>
      <c r="D1034" s="13"/>
      <c r="E1034" s="22"/>
      <c r="F1034" s="22"/>
      <c r="G1034" s="22"/>
      <c r="H1034" s="22"/>
      <c r="I1034" s="22"/>
    </row>
    <row r="1035" spans="1:9" x14ac:dyDescent="0.2">
      <c r="B1035" s="13"/>
      <c r="C1035" s="22"/>
      <c r="D1035" s="13"/>
      <c r="E1035" s="22"/>
      <c r="F1035" s="22"/>
      <c r="G1035" s="22"/>
      <c r="H1035" s="22"/>
      <c r="I1035" s="22"/>
    </row>
    <row r="1036" spans="1:9" x14ac:dyDescent="0.2">
      <c r="B1036" s="13"/>
      <c r="C1036" s="22"/>
      <c r="D1036" s="13"/>
      <c r="E1036" s="22"/>
      <c r="F1036" s="22"/>
      <c r="G1036" s="22"/>
      <c r="H1036" s="22"/>
      <c r="I1036" s="22"/>
    </row>
    <row r="1037" spans="1:9" x14ac:dyDescent="0.2">
      <c r="B1037" s="13"/>
      <c r="C1037" s="22"/>
      <c r="D1037" s="13"/>
      <c r="E1037" s="22"/>
      <c r="F1037" s="22"/>
      <c r="G1037" s="22"/>
      <c r="H1037" s="22"/>
      <c r="I1037" s="22"/>
    </row>
    <row r="1038" spans="1:9" x14ac:dyDescent="0.2">
      <c r="B1038" s="13"/>
      <c r="C1038" s="22"/>
      <c r="D1038" s="13"/>
      <c r="E1038" s="22"/>
      <c r="F1038" s="22"/>
      <c r="G1038" s="22"/>
      <c r="H1038" s="22"/>
      <c r="I1038" s="22"/>
    </row>
    <row r="1039" spans="1:9" x14ac:dyDescent="0.2">
      <c r="B1039" s="13"/>
      <c r="C1039" s="22"/>
      <c r="D1039" s="13"/>
      <c r="E1039" s="22"/>
      <c r="F1039" s="22"/>
      <c r="G1039" s="22"/>
      <c r="H1039" s="22"/>
      <c r="I1039" s="22"/>
    </row>
    <row r="1040" spans="1:9" x14ac:dyDescent="0.2">
      <c r="B1040" s="13"/>
      <c r="C1040" s="22"/>
      <c r="D1040" s="13"/>
      <c r="E1040" s="22"/>
      <c r="F1040" s="22"/>
      <c r="G1040" s="22"/>
      <c r="H1040" s="22"/>
      <c r="I1040" s="22"/>
    </row>
    <row r="1041" spans="2:9" x14ac:dyDescent="0.2">
      <c r="B1041" s="13"/>
      <c r="C1041" s="22"/>
      <c r="D1041" s="13"/>
      <c r="E1041" s="22"/>
      <c r="F1041" s="22"/>
      <c r="G1041" s="22"/>
      <c r="H1041" s="22"/>
      <c r="I1041" s="22"/>
    </row>
    <row r="1042" spans="2:9" x14ac:dyDescent="0.2">
      <c r="B1042" s="13"/>
      <c r="C1042" s="22"/>
      <c r="D1042" s="13"/>
      <c r="E1042" s="22"/>
      <c r="F1042" s="22"/>
      <c r="G1042" s="22"/>
      <c r="H1042" s="22"/>
      <c r="I1042" s="22"/>
    </row>
    <row r="1043" spans="2:9" x14ac:dyDescent="0.2">
      <c r="B1043" s="13"/>
      <c r="C1043" s="22"/>
      <c r="D1043" s="13"/>
      <c r="E1043" s="22"/>
      <c r="F1043" s="22"/>
      <c r="G1043" s="22"/>
      <c r="H1043" s="22"/>
      <c r="I1043" s="22"/>
    </row>
    <row r="1044" spans="2:9" x14ac:dyDescent="0.2">
      <c r="B1044" s="13"/>
      <c r="C1044" s="22"/>
      <c r="D1044" s="13"/>
      <c r="E1044" s="22"/>
      <c r="F1044" s="22"/>
      <c r="G1044" s="22"/>
      <c r="H1044" s="22"/>
      <c r="I1044" s="22"/>
    </row>
    <row r="1045" spans="2:9" x14ac:dyDescent="0.2">
      <c r="B1045" s="13"/>
      <c r="C1045" s="22"/>
      <c r="D1045" s="13"/>
      <c r="E1045" s="22"/>
      <c r="F1045" s="22"/>
      <c r="G1045" s="22"/>
      <c r="H1045" s="22"/>
      <c r="I1045" s="22"/>
    </row>
    <row r="1046" spans="2:9" x14ac:dyDescent="0.2">
      <c r="B1046" s="13"/>
      <c r="C1046" s="22"/>
      <c r="D1046" s="13"/>
      <c r="E1046" s="22"/>
      <c r="F1046" s="22"/>
      <c r="G1046" s="22"/>
      <c r="H1046" s="22"/>
      <c r="I1046" s="22"/>
    </row>
    <row r="1047" spans="2:9" x14ac:dyDescent="0.2">
      <c r="B1047" s="13"/>
      <c r="C1047" s="22"/>
      <c r="D1047" s="13"/>
      <c r="E1047" s="22"/>
      <c r="F1047" s="22"/>
      <c r="G1047" s="22"/>
      <c r="H1047" s="22"/>
      <c r="I1047" s="22"/>
    </row>
    <row r="1048" spans="2:9" x14ac:dyDescent="0.2">
      <c r="B1048" s="13"/>
      <c r="C1048" s="22"/>
      <c r="D1048" s="13"/>
      <c r="E1048" s="22"/>
      <c r="F1048" s="22"/>
      <c r="G1048" s="22"/>
      <c r="H1048" s="22"/>
      <c r="I1048" s="22"/>
    </row>
    <row r="1049" spans="2:9" x14ac:dyDescent="0.2">
      <c r="B1049" s="13"/>
      <c r="C1049" s="22"/>
      <c r="D1049" s="13"/>
      <c r="E1049" s="22"/>
      <c r="F1049" s="22"/>
      <c r="G1049" s="22"/>
      <c r="H1049" s="22"/>
      <c r="I1049" s="22"/>
    </row>
    <row r="1050" spans="2:9" x14ac:dyDescent="0.2">
      <c r="B1050" s="13"/>
      <c r="C1050" s="22"/>
      <c r="D1050" s="13"/>
      <c r="E1050" s="22"/>
      <c r="F1050" s="22"/>
      <c r="G1050" s="22"/>
      <c r="H1050" s="22"/>
      <c r="I1050" s="22"/>
    </row>
    <row r="1051" spans="2:9" x14ac:dyDescent="0.2">
      <c r="B1051" s="13"/>
      <c r="C1051" s="22"/>
      <c r="D1051" s="13"/>
      <c r="E1051" s="22"/>
      <c r="F1051" s="22"/>
      <c r="G1051" s="22"/>
      <c r="H1051" s="22"/>
      <c r="I1051" s="22"/>
    </row>
    <row r="1052" spans="2:9" x14ac:dyDescent="0.2">
      <c r="B1052" s="13"/>
      <c r="C1052" s="22"/>
      <c r="D1052" s="13"/>
      <c r="E1052" s="22"/>
      <c r="F1052" s="22"/>
      <c r="G1052" s="22"/>
      <c r="H1052" s="22"/>
      <c r="I1052" s="22"/>
    </row>
    <row r="1053" spans="2:9" x14ac:dyDescent="0.2">
      <c r="B1053" s="13"/>
      <c r="C1053" s="22"/>
      <c r="D1053" s="13"/>
      <c r="E1053" s="22"/>
      <c r="F1053" s="22"/>
      <c r="G1053" s="22"/>
      <c r="H1053" s="22"/>
      <c r="I1053" s="22"/>
    </row>
    <row r="1054" spans="2:9" x14ac:dyDescent="0.2">
      <c r="B1054" s="13"/>
      <c r="C1054" s="22"/>
      <c r="D1054" s="13"/>
      <c r="E1054" s="22"/>
      <c r="F1054" s="22"/>
      <c r="G1054" s="22"/>
      <c r="H1054" s="22"/>
      <c r="I1054" s="22"/>
    </row>
    <row r="1055" spans="2:9" x14ac:dyDescent="0.2">
      <c r="B1055" s="13"/>
      <c r="C1055" s="22"/>
      <c r="D1055" s="13"/>
      <c r="E1055" s="22"/>
      <c r="F1055" s="22"/>
      <c r="G1055" s="22"/>
      <c r="H1055" s="22"/>
      <c r="I1055" s="22"/>
    </row>
    <row r="1056" spans="2:9" x14ac:dyDescent="0.2">
      <c r="B1056" s="13"/>
      <c r="C1056" s="22"/>
      <c r="D1056" s="13"/>
      <c r="E1056" s="22"/>
      <c r="F1056" s="22"/>
      <c r="G1056" s="22"/>
      <c r="H1056" s="22"/>
      <c r="I1056" s="22"/>
    </row>
    <row r="1057" spans="2:9" x14ac:dyDescent="0.2">
      <c r="B1057" s="13"/>
      <c r="C1057" s="22"/>
      <c r="D1057" s="13"/>
      <c r="E1057" s="22"/>
      <c r="F1057" s="22"/>
      <c r="G1057" s="22"/>
      <c r="H1057" s="22"/>
      <c r="I1057" s="22"/>
    </row>
    <row r="1058" spans="2:9" x14ac:dyDescent="0.2">
      <c r="B1058" s="13"/>
      <c r="C1058" s="22"/>
      <c r="D1058" s="13"/>
      <c r="E1058" s="22"/>
      <c r="F1058" s="22"/>
      <c r="G1058" s="22"/>
      <c r="H1058" s="22"/>
      <c r="I1058" s="22"/>
    </row>
    <row r="1059" spans="2:9" x14ac:dyDescent="0.2">
      <c r="B1059" s="13"/>
      <c r="C1059" s="22"/>
      <c r="D1059" s="13"/>
      <c r="E1059" s="22"/>
      <c r="F1059" s="22"/>
      <c r="G1059" s="22"/>
      <c r="H1059" s="22"/>
      <c r="I1059" s="22"/>
    </row>
    <row r="1060" spans="2:9" x14ac:dyDescent="0.2">
      <c r="B1060" s="13"/>
      <c r="C1060" s="22"/>
      <c r="D1060" s="13"/>
      <c r="E1060" s="22"/>
      <c r="F1060" s="22"/>
      <c r="G1060" s="22"/>
      <c r="H1060" s="22"/>
      <c r="I1060" s="22"/>
    </row>
    <row r="1061" spans="2:9" x14ac:dyDescent="0.2">
      <c r="B1061" s="13"/>
      <c r="C1061" s="22"/>
      <c r="D1061" s="13"/>
      <c r="E1061" s="22"/>
      <c r="F1061" s="22"/>
      <c r="G1061" s="22"/>
      <c r="H1061" s="22"/>
      <c r="I1061" s="22"/>
    </row>
    <row r="1062" spans="2:9" x14ac:dyDescent="0.2">
      <c r="B1062" s="13"/>
      <c r="C1062" s="22"/>
      <c r="D1062" s="13"/>
      <c r="E1062" s="22"/>
      <c r="F1062" s="22"/>
      <c r="G1062" s="22"/>
      <c r="H1062" s="22"/>
      <c r="I1062" s="22"/>
    </row>
    <row r="1063" spans="2:9" x14ac:dyDescent="0.2">
      <c r="B1063" s="13"/>
      <c r="C1063" s="22"/>
      <c r="D1063" s="13"/>
      <c r="E1063" s="22"/>
      <c r="F1063" s="22"/>
      <c r="G1063" s="22"/>
      <c r="H1063" s="22"/>
      <c r="I1063" s="22"/>
    </row>
    <row r="1064" spans="2:9" x14ac:dyDescent="0.2">
      <c r="B1064" s="13"/>
      <c r="C1064" s="22"/>
      <c r="D1064" s="13"/>
      <c r="E1064" s="22"/>
      <c r="F1064" s="22"/>
      <c r="G1064" s="22"/>
      <c r="H1064" s="22"/>
      <c r="I1064" s="22"/>
    </row>
    <row r="1065" spans="2:9" x14ac:dyDescent="0.2">
      <c r="B1065" s="13"/>
      <c r="C1065" s="22"/>
      <c r="D1065" s="13"/>
      <c r="E1065" s="22"/>
      <c r="F1065" s="22"/>
      <c r="G1065" s="22"/>
      <c r="H1065" s="22"/>
      <c r="I1065" s="22"/>
    </row>
    <row r="1066" spans="2:9" x14ac:dyDescent="0.2">
      <c r="B1066" s="13"/>
      <c r="C1066" s="22"/>
      <c r="D1066" s="13"/>
      <c r="E1066" s="22"/>
      <c r="F1066" s="22"/>
      <c r="G1066" s="22"/>
      <c r="H1066" s="22"/>
      <c r="I1066" s="22"/>
    </row>
    <row r="1067" spans="2:9" x14ac:dyDescent="0.2">
      <c r="B1067" s="13"/>
      <c r="C1067" s="22"/>
      <c r="D1067" s="13"/>
      <c r="E1067" s="22"/>
      <c r="F1067" s="22"/>
      <c r="G1067" s="22"/>
      <c r="H1067" s="22"/>
      <c r="I1067" s="22"/>
    </row>
    <row r="1068" spans="2:9" x14ac:dyDescent="0.2">
      <c r="B1068" s="13"/>
      <c r="C1068" s="22"/>
      <c r="D1068" s="13"/>
      <c r="E1068" s="22"/>
      <c r="F1068" s="22"/>
      <c r="G1068" s="22"/>
      <c r="H1068" s="22"/>
      <c r="I1068" s="22"/>
    </row>
    <row r="1069" spans="2:9" x14ac:dyDescent="0.2">
      <c r="B1069" s="13"/>
      <c r="C1069" s="22"/>
      <c r="D1069" s="13"/>
      <c r="E1069" s="22"/>
      <c r="F1069" s="22"/>
      <c r="G1069" s="22"/>
      <c r="H1069" s="22"/>
      <c r="I1069" s="22"/>
    </row>
    <row r="1070" spans="2:9" x14ac:dyDescent="0.2">
      <c r="B1070" s="13"/>
      <c r="C1070" s="22"/>
      <c r="D1070" s="13"/>
      <c r="E1070" s="22"/>
      <c r="F1070" s="22"/>
      <c r="G1070" s="22"/>
      <c r="H1070" s="22"/>
      <c r="I1070" s="22"/>
    </row>
    <row r="1071" spans="2:9" x14ac:dyDescent="0.2">
      <c r="B1071" s="13"/>
      <c r="C1071" s="22"/>
      <c r="D1071" s="13"/>
      <c r="E1071" s="22"/>
      <c r="F1071" s="22"/>
      <c r="G1071" s="22"/>
      <c r="H1071" s="22"/>
      <c r="I1071" s="22"/>
    </row>
    <row r="1072" spans="2:9" x14ac:dyDescent="0.2">
      <c r="B1072" s="13"/>
      <c r="C1072" s="22"/>
      <c r="D1072" s="13"/>
      <c r="E1072" s="22"/>
      <c r="F1072" s="22"/>
      <c r="G1072" s="22"/>
      <c r="H1072" s="22"/>
      <c r="I1072" s="22"/>
    </row>
    <row r="1073" spans="2:9" x14ac:dyDescent="0.2">
      <c r="B1073" s="13"/>
      <c r="C1073" s="22"/>
      <c r="D1073" s="13"/>
      <c r="E1073" s="22"/>
      <c r="F1073" s="22"/>
      <c r="G1073" s="22"/>
      <c r="H1073" s="22"/>
      <c r="I1073" s="22"/>
    </row>
    <row r="1074" spans="2:9" x14ac:dyDescent="0.2">
      <c r="B1074" s="13"/>
      <c r="C1074" s="22"/>
      <c r="D1074" s="13"/>
      <c r="E1074" s="22"/>
      <c r="F1074" s="22"/>
      <c r="G1074" s="22"/>
      <c r="H1074" s="22"/>
      <c r="I1074" s="22"/>
    </row>
    <row r="1075" spans="2:9" x14ac:dyDescent="0.2">
      <c r="B1075" s="13"/>
      <c r="C1075" s="22"/>
      <c r="D1075" s="13"/>
      <c r="E1075" s="22"/>
      <c r="F1075" s="22"/>
      <c r="G1075" s="22"/>
      <c r="H1075" s="22"/>
      <c r="I1075" s="22"/>
    </row>
    <row r="1076" spans="2:9" x14ac:dyDescent="0.2">
      <c r="B1076" s="13"/>
      <c r="C1076" s="22"/>
      <c r="D1076" s="13"/>
      <c r="E1076" s="22"/>
      <c r="F1076" s="22"/>
      <c r="G1076" s="22"/>
      <c r="H1076" s="22"/>
      <c r="I1076" s="22"/>
    </row>
    <row r="1077" spans="2:9" x14ac:dyDescent="0.2">
      <c r="B1077" s="13"/>
      <c r="C1077" s="22"/>
      <c r="D1077" s="13"/>
      <c r="E1077" s="22"/>
      <c r="F1077" s="22"/>
      <c r="G1077" s="22"/>
      <c r="H1077" s="22"/>
      <c r="I1077" s="22"/>
    </row>
    <row r="1078" spans="2:9" x14ac:dyDescent="0.2">
      <c r="B1078" s="13"/>
      <c r="C1078" s="22"/>
      <c r="D1078" s="13"/>
      <c r="E1078" s="22"/>
      <c r="F1078" s="22"/>
      <c r="G1078" s="22"/>
      <c r="H1078" s="22"/>
      <c r="I1078" s="22"/>
    </row>
    <row r="1079" spans="2:9" x14ac:dyDescent="0.2">
      <c r="B1079" s="13"/>
      <c r="C1079" s="22"/>
      <c r="D1079" s="13"/>
      <c r="E1079" s="22"/>
      <c r="F1079" s="22"/>
      <c r="G1079" s="22"/>
      <c r="H1079" s="22"/>
      <c r="I1079" s="22"/>
    </row>
    <row r="1080" spans="2:9" x14ac:dyDescent="0.2">
      <c r="B1080" s="13"/>
      <c r="C1080" s="22"/>
      <c r="D1080" s="13"/>
      <c r="E1080" s="22"/>
      <c r="F1080" s="22"/>
      <c r="G1080" s="22"/>
      <c r="H1080" s="22"/>
      <c r="I1080" s="22"/>
    </row>
    <row r="1081" spans="2:9" x14ac:dyDescent="0.2">
      <c r="B1081" s="13"/>
      <c r="C1081" s="22"/>
      <c r="D1081" s="13"/>
      <c r="E1081" s="22"/>
      <c r="F1081" s="22"/>
      <c r="G1081" s="22"/>
      <c r="H1081" s="22"/>
      <c r="I1081" s="22"/>
    </row>
    <row r="1082" spans="2:9" x14ac:dyDescent="0.2">
      <c r="B1082" s="13"/>
      <c r="C1082" s="22"/>
      <c r="D1082" s="13"/>
      <c r="E1082" s="22"/>
      <c r="F1082" s="22"/>
      <c r="G1082" s="22"/>
      <c r="H1082" s="22"/>
      <c r="I1082" s="22"/>
    </row>
    <row r="1083" spans="2:9" x14ac:dyDescent="0.2">
      <c r="B1083" s="13"/>
      <c r="C1083" s="22"/>
      <c r="D1083" s="13"/>
      <c r="E1083" s="22"/>
      <c r="F1083" s="22"/>
      <c r="G1083" s="22"/>
      <c r="H1083" s="22"/>
      <c r="I1083" s="22"/>
    </row>
    <row r="1084" spans="2:9" x14ac:dyDescent="0.2">
      <c r="B1084" s="13"/>
      <c r="C1084" s="22"/>
      <c r="D1084" s="13"/>
      <c r="E1084" s="22"/>
      <c r="F1084" s="22"/>
      <c r="G1084" s="22"/>
      <c r="H1084" s="22"/>
      <c r="I1084" s="22"/>
    </row>
    <row r="1085" spans="2:9" x14ac:dyDescent="0.2">
      <c r="B1085" s="13"/>
      <c r="C1085" s="22"/>
      <c r="D1085" s="13"/>
      <c r="E1085" s="22"/>
      <c r="F1085" s="22"/>
      <c r="G1085" s="22"/>
      <c r="H1085" s="22"/>
      <c r="I1085" s="22"/>
    </row>
    <row r="1086" spans="2:9" x14ac:dyDescent="0.2">
      <c r="B1086" s="13"/>
      <c r="C1086" s="22"/>
      <c r="D1086" s="13"/>
      <c r="E1086" s="22"/>
      <c r="F1086" s="22"/>
      <c r="G1086" s="22"/>
      <c r="H1086" s="22"/>
      <c r="I1086" s="22"/>
    </row>
    <row r="1087" spans="2:9" x14ac:dyDescent="0.2">
      <c r="B1087" s="13"/>
      <c r="C1087" s="22"/>
      <c r="D1087" s="13"/>
      <c r="E1087" s="22"/>
      <c r="F1087" s="22"/>
      <c r="G1087" s="22"/>
      <c r="H1087" s="22"/>
      <c r="I1087" s="22"/>
    </row>
    <row r="1088" spans="2:9" x14ac:dyDescent="0.2">
      <c r="B1088" s="13"/>
      <c r="C1088" s="22"/>
      <c r="D1088" s="13"/>
      <c r="E1088" s="22"/>
      <c r="F1088" s="22"/>
      <c r="G1088" s="22"/>
      <c r="H1088" s="22"/>
      <c r="I1088" s="22"/>
    </row>
    <row r="1089" spans="2:9" x14ac:dyDescent="0.2">
      <c r="B1089" s="13"/>
      <c r="C1089" s="22"/>
      <c r="D1089" s="13"/>
      <c r="E1089" s="22"/>
      <c r="F1089" s="22"/>
      <c r="G1089" s="22"/>
      <c r="H1089" s="22"/>
      <c r="I1089" s="22"/>
    </row>
    <row r="1090" spans="2:9" x14ac:dyDescent="0.2">
      <c r="B1090" s="13"/>
      <c r="C1090" s="22"/>
      <c r="D1090" s="13"/>
      <c r="E1090" s="22"/>
      <c r="F1090" s="22"/>
      <c r="G1090" s="22"/>
      <c r="H1090" s="22"/>
      <c r="I1090" s="22"/>
    </row>
    <row r="1091" spans="2:9" x14ac:dyDescent="0.2">
      <c r="B1091" s="13"/>
      <c r="C1091" s="22"/>
      <c r="D1091" s="13"/>
      <c r="E1091" s="22"/>
      <c r="F1091" s="22"/>
      <c r="G1091" s="22"/>
      <c r="H1091" s="22"/>
      <c r="I1091" s="22"/>
    </row>
    <row r="1092" spans="2:9" x14ac:dyDescent="0.2">
      <c r="B1092" s="13"/>
      <c r="C1092" s="22"/>
      <c r="D1092" s="13"/>
      <c r="E1092" s="22"/>
      <c r="F1092" s="22"/>
      <c r="G1092" s="22"/>
      <c r="H1092" s="22"/>
      <c r="I1092" s="22"/>
    </row>
    <row r="1093" spans="2:9" x14ac:dyDescent="0.2">
      <c r="B1093" s="13"/>
      <c r="C1093" s="22"/>
      <c r="D1093" s="13"/>
      <c r="E1093" s="22"/>
      <c r="F1093" s="22"/>
      <c r="G1093" s="22"/>
      <c r="H1093" s="22"/>
      <c r="I1093" s="22"/>
    </row>
    <row r="1094" spans="2:9" x14ac:dyDescent="0.2">
      <c r="B1094" s="13"/>
      <c r="C1094" s="22"/>
      <c r="D1094" s="13"/>
      <c r="E1094" s="22"/>
      <c r="F1094" s="22"/>
      <c r="G1094" s="22"/>
      <c r="H1094" s="22"/>
      <c r="I1094" s="22"/>
    </row>
    <row r="1095" spans="2:9" x14ac:dyDescent="0.2">
      <c r="B1095" s="13"/>
      <c r="C1095" s="22"/>
      <c r="D1095" s="13"/>
      <c r="E1095" s="22"/>
      <c r="F1095" s="22"/>
      <c r="G1095" s="22"/>
      <c r="H1095" s="22"/>
      <c r="I1095" s="22"/>
    </row>
    <row r="1096" spans="2:9" x14ac:dyDescent="0.2">
      <c r="B1096" s="13"/>
      <c r="C1096" s="22"/>
      <c r="D1096" s="13"/>
      <c r="E1096" s="22"/>
      <c r="F1096" s="22"/>
      <c r="G1096" s="22"/>
      <c r="H1096" s="22"/>
      <c r="I1096" s="22"/>
    </row>
    <row r="1097" spans="2:9" x14ac:dyDescent="0.2">
      <c r="B1097" s="13"/>
      <c r="C1097" s="22"/>
      <c r="D1097" s="13"/>
      <c r="E1097" s="22"/>
      <c r="F1097" s="22"/>
      <c r="G1097" s="22"/>
      <c r="H1097" s="22"/>
      <c r="I1097" s="22"/>
    </row>
    <row r="1098" spans="2:9" x14ac:dyDescent="0.2">
      <c r="B1098" s="13"/>
      <c r="C1098" s="22"/>
      <c r="D1098" s="13"/>
      <c r="E1098" s="22"/>
      <c r="F1098" s="22"/>
      <c r="G1098" s="22"/>
      <c r="H1098" s="22"/>
      <c r="I1098" s="22"/>
    </row>
    <row r="1099" spans="2:9" x14ac:dyDescent="0.2">
      <c r="B1099" s="13"/>
      <c r="C1099" s="22"/>
      <c r="D1099" s="13"/>
      <c r="E1099" s="22"/>
      <c r="F1099" s="22"/>
      <c r="G1099" s="22"/>
      <c r="H1099" s="22"/>
      <c r="I1099" s="22"/>
    </row>
    <row r="1100" spans="2:9" x14ac:dyDescent="0.2">
      <c r="B1100" s="13"/>
      <c r="C1100" s="22"/>
      <c r="D1100" s="13"/>
      <c r="E1100" s="22"/>
      <c r="F1100" s="22"/>
      <c r="G1100" s="22"/>
      <c r="H1100" s="22"/>
      <c r="I1100" s="22"/>
    </row>
    <row r="1101" spans="2:9" x14ac:dyDescent="0.2">
      <c r="B1101" s="13"/>
      <c r="C1101" s="22"/>
      <c r="D1101" s="13"/>
      <c r="E1101" s="22"/>
      <c r="F1101" s="22"/>
      <c r="G1101" s="22"/>
      <c r="H1101" s="22"/>
      <c r="I1101" s="22"/>
    </row>
    <row r="1102" spans="2:9" x14ac:dyDescent="0.2">
      <c r="B1102" s="13"/>
      <c r="C1102" s="22"/>
      <c r="D1102" s="13"/>
      <c r="E1102" s="22"/>
      <c r="F1102" s="22"/>
      <c r="G1102" s="22"/>
      <c r="H1102" s="22"/>
      <c r="I1102" s="22"/>
    </row>
    <row r="1103" spans="2:9" x14ac:dyDescent="0.2">
      <c r="B1103" s="13"/>
      <c r="C1103" s="22"/>
      <c r="D1103" s="13"/>
      <c r="E1103" s="22"/>
      <c r="F1103" s="22"/>
      <c r="G1103" s="22"/>
      <c r="H1103" s="22"/>
      <c r="I1103" s="22"/>
    </row>
    <row r="1104" spans="2:9" x14ac:dyDescent="0.2">
      <c r="B1104" s="13"/>
      <c r="C1104" s="22"/>
      <c r="D1104" s="13"/>
      <c r="E1104" s="22"/>
      <c r="F1104" s="22"/>
      <c r="G1104" s="22"/>
      <c r="H1104" s="22"/>
      <c r="I1104" s="22"/>
    </row>
    <row r="1105" spans="2:9" x14ac:dyDescent="0.2">
      <c r="B1105" s="13"/>
      <c r="C1105" s="22"/>
      <c r="D1105" s="13"/>
      <c r="E1105" s="22"/>
      <c r="F1105" s="22"/>
      <c r="G1105" s="22"/>
      <c r="H1105" s="22"/>
      <c r="I1105" s="22"/>
    </row>
    <row r="1106" spans="2:9" x14ac:dyDescent="0.2">
      <c r="B1106" s="13"/>
      <c r="C1106" s="22"/>
      <c r="D1106" s="13"/>
      <c r="E1106" s="22"/>
      <c r="F1106" s="22"/>
      <c r="G1106" s="22"/>
      <c r="H1106" s="22"/>
      <c r="I1106" s="22"/>
    </row>
    <row r="1107" spans="2:9" x14ac:dyDescent="0.2">
      <c r="B1107" s="13"/>
      <c r="C1107" s="22"/>
      <c r="D1107" s="13"/>
      <c r="E1107" s="22"/>
      <c r="F1107" s="22"/>
      <c r="G1107" s="22"/>
      <c r="H1107" s="22"/>
      <c r="I1107" s="22"/>
    </row>
    <row r="1108" spans="2:9" x14ac:dyDescent="0.2">
      <c r="B1108" s="13"/>
      <c r="C1108" s="22"/>
      <c r="D1108" s="13"/>
      <c r="E1108" s="22"/>
      <c r="F1108" s="22"/>
      <c r="G1108" s="22"/>
      <c r="H1108" s="22"/>
      <c r="I1108" s="22"/>
    </row>
    <row r="1109" spans="2:9" x14ac:dyDescent="0.2">
      <c r="B1109" s="13"/>
      <c r="C1109" s="22"/>
      <c r="D1109" s="13"/>
      <c r="E1109" s="22"/>
      <c r="F1109" s="22"/>
      <c r="G1109" s="22"/>
      <c r="H1109" s="22"/>
      <c r="I1109" s="22"/>
    </row>
    <row r="1110" spans="2:9" x14ac:dyDescent="0.2">
      <c r="B1110" s="13"/>
      <c r="C1110" s="22"/>
      <c r="D1110" s="13"/>
      <c r="E1110" s="22"/>
      <c r="F1110" s="22"/>
      <c r="G1110" s="22"/>
      <c r="H1110" s="22"/>
      <c r="I1110" s="22"/>
    </row>
    <row r="1111" spans="2:9" x14ac:dyDescent="0.2">
      <c r="B1111" s="13"/>
      <c r="C1111" s="22"/>
      <c r="D1111" s="13"/>
      <c r="E1111" s="22"/>
      <c r="F1111" s="22"/>
      <c r="G1111" s="22"/>
      <c r="H1111" s="22"/>
      <c r="I1111" s="22"/>
    </row>
    <row r="1112" spans="2:9" x14ac:dyDescent="0.2">
      <c r="B1112" s="13"/>
      <c r="C1112" s="22"/>
      <c r="D1112" s="13"/>
      <c r="E1112" s="22"/>
      <c r="F1112" s="22"/>
      <c r="G1112" s="22"/>
      <c r="H1112" s="22"/>
      <c r="I1112" s="22"/>
    </row>
    <row r="1113" spans="2:9" x14ac:dyDescent="0.2">
      <c r="B1113" s="13"/>
      <c r="C1113" s="22"/>
      <c r="D1113" s="13"/>
      <c r="E1113" s="22"/>
      <c r="F1113" s="22"/>
      <c r="G1113" s="22"/>
      <c r="H1113" s="22"/>
      <c r="I1113" s="22"/>
    </row>
    <row r="1114" spans="2:9" x14ac:dyDescent="0.2">
      <c r="B1114" s="13"/>
      <c r="C1114" s="22"/>
      <c r="D1114" s="13"/>
      <c r="E1114" s="22"/>
      <c r="F1114" s="22"/>
      <c r="G1114" s="22"/>
      <c r="H1114" s="22"/>
      <c r="I1114" s="22"/>
    </row>
    <row r="1115" spans="2:9" x14ac:dyDescent="0.2">
      <c r="B1115" s="13"/>
      <c r="C1115" s="22"/>
      <c r="D1115" s="13"/>
      <c r="E1115" s="22"/>
      <c r="F1115" s="22"/>
      <c r="G1115" s="22"/>
      <c r="H1115" s="22"/>
      <c r="I1115" s="22"/>
    </row>
    <row r="1116" spans="2:9" x14ac:dyDescent="0.2">
      <c r="B1116" s="13"/>
      <c r="C1116" s="22"/>
      <c r="D1116" s="13"/>
      <c r="E1116" s="22"/>
      <c r="F1116" s="22"/>
      <c r="G1116" s="22"/>
      <c r="H1116" s="22"/>
      <c r="I1116" s="22"/>
    </row>
    <row r="1117" spans="2:9" x14ac:dyDescent="0.2">
      <c r="B1117" s="13"/>
      <c r="C1117" s="22"/>
      <c r="D1117" s="13"/>
      <c r="E1117" s="22"/>
      <c r="F1117" s="22"/>
      <c r="G1117" s="22"/>
      <c r="H1117" s="22"/>
      <c r="I1117" s="22"/>
    </row>
    <row r="1118" spans="2:9" x14ac:dyDescent="0.2">
      <c r="B1118" s="13"/>
      <c r="C1118" s="22"/>
      <c r="D1118" s="13"/>
      <c r="E1118" s="22"/>
      <c r="F1118" s="22"/>
      <c r="G1118" s="22"/>
      <c r="H1118" s="22"/>
      <c r="I1118" s="22"/>
    </row>
    <row r="1119" spans="2:9" x14ac:dyDescent="0.2">
      <c r="B1119" s="13"/>
      <c r="C1119" s="22"/>
      <c r="D1119" s="13"/>
      <c r="E1119" s="22"/>
      <c r="F1119" s="22"/>
      <c r="G1119" s="22"/>
      <c r="H1119" s="22"/>
      <c r="I1119" s="22"/>
    </row>
    <row r="1120" spans="2:9" x14ac:dyDescent="0.2">
      <c r="B1120" s="13"/>
      <c r="C1120" s="22"/>
      <c r="D1120" s="13"/>
      <c r="E1120" s="22"/>
      <c r="F1120" s="22"/>
      <c r="G1120" s="22"/>
      <c r="H1120" s="22"/>
      <c r="I1120" s="22"/>
    </row>
    <row r="1121" spans="2:9" x14ac:dyDescent="0.2">
      <c r="B1121" s="13"/>
      <c r="C1121" s="22"/>
      <c r="D1121" s="13"/>
      <c r="E1121" s="22"/>
      <c r="F1121" s="22"/>
      <c r="G1121" s="22"/>
      <c r="H1121" s="22"/>
      <c r="I1121" s="22"/>
    </row>
    <row r="1122" spans="2:9" x14ac:dyDescent="0.2">
      <c r="B1122" s="13"/>
      <c r="C1122" s="22"/>
      <c r="D1122" s="13"/>
      <c r="E1122" s="22"/>
      <c r="F1122" s="22"/>
      <c r="G1122" s="22"/>
      <c r="H1122" s="22"/>
      <c r="I1122" s="22"/>
    </row>
    <row r="1123" spans="2:9" x14ac:dyDescent="0.2">
      <c r="B1123" s="13"/>
      <c r="C1123" s="22"/>
      <c r="D1123" s="13"/>
      <c r="E1123" s="22"/>
      <c r="F1123" s="22"/>
      <c r="G1123" s="22"/>
      <c r="H1123" s="22"/>
      <c r="I1123" s="22"/>
    </row>
    <row r="1124" spans="2:9" x14ac:dyDescent="0.2">
      <c r="B1124" s="13"/>
      <c r="C1124" s="22"/>
      <c r="D1124" s="13"/>
      <c r="E1124" s="22"/>
      <c r="F1124" s="22"/>
      <c r="G1124" s="22"/>
      <c r="H1124" s="22"/>
      <c r="I1124" s="22"/>
    </row>
    <row r="1125" spans="2:9" x14ac:dyDescent="0.2">
      <c r="B1125" s="13"/>
      <c r="C1125" s="22"/>
      <c r="D1125" s="13"/>
      <c r="E1125" s="22"/>
      <c r="F1125" s="22"/>
      <c r="G1125" s="22"/>
      <c r="H1125" s="22"/>
      <c r="I1125" s="22"/>
    </row>
    <row r="1126" spans="2:9" x14ac:dyDescent="0.2">
      <c r="B1126" s="13"/>
      <c r="C1126" s="22"/>
      <c r="D1126" s="13"/>
      <c r="E1126" s="22"/>
      <c r="F1126" s="22"/>
      <c r="G1126" s="22"/>
      <c r="H1126" s="22"/>
      <c r="I1126" s="22"/>
    </row>
    <row r="1127" spans="2:9" x14ac:dyDescent="0.2">
      <c r="B1127" s="13"/>
      <c r="C1127" s="22"/>
      <c r="D1127" s="13"/>
      <c r="E1127" s="22"/>
      <c r="F1127" s="22"/>
      <c r="G1127" s="22"/>
      <c r="H1127" s="22"/>
      <c r="I1127" s="22"/>
    </row>
    <row r="1128" spans="2:9" x14ac:dyDescent="0.2">
      <c r="B1128" s="13"/>
      <c r="C1128" s="22"/>
      <c r="D1128" s="13"/>
      <c r="E1128" s="22"/>
      <c r="F1128" s="22"/>
      <c r="G1128" s="22"/>
      <c r="H1128" s="22"/>
      <c r="I1128" s="22"/>
    </row>
    <row r="1129" spans="2:9" x14ac:dyDescent="0.2">
      <c r="B1129" s="13"/>
      <c r="C1129" s="22"/>
      <c r="D1129" s="13"/>
      <c r="E1129" s="22"/>
      <c r="F1129" s="22"/>
      <c r="G1129" s="22"/>
      <c r="H1129" s="22"/>
      <c r="I1129" s="22"/>
    </row>
    <row r="1130" spans="2:9" x14ac:dyDescent="0.2">
      <c r="B1130" s="13"/>
      <c r="C1130" s="22"/>
      <c r="D1130" s="13"/>
      <c r="E1130" s="22"/>
      <c r="F1130" s="22"/>
      <c r="G1130" s="22"/>
      <c r="H1130" s="22"/>
      <c r="I1130" s="22"/>
    </row>
    <row r="1131" spans="2:9" x14ac:dyDescent="0.2">
      <c r="B1131" s="13"/>
      <c r="C1131" s="22"/>
      <c r="D1131" s="13"/>
      <c r="E1131" s="22"/>
      <c r="F1131" s="22"/>
      <c r="G1131" s="22"/>
      <c r="H1131" s="22"/>
      <c r="I1131" s="22"/>
    </row>
    <row r="1132" spans="2:9" x14ac:dyDescent="0.2">
      <c r="B1132" s="13"/>
      <c r="C1132" s="22"/>
      <c r="D1132" s="13"/>
      <c r="E1132" s="22"/>
      <c r="F1132" s="22"/>
      <c r="G1132" s="22"/>
      <c r="H1132" s="22"/>
      <c r="I1132" s="22"/>
    </row>
    <row r="1133" spans="2:9" x14ac:dyDescent="0.2">
      <c r="B1133" s="13"/>
      <c r="C1133" s="22"/>
      <c r="D1133" s="13"/>
      <c r="E1133" s="22"/>
      <c r="F1133" s="22"/>
      <c r="G1133" s="22"/>
      <c r="H1133" s="22"/>
      <c r="I1133" s="22"/>
    </row>
    <row r="1134" spans="2:9" x14ac:dyDescent="0.2">
      <c r="B1134" s="13"/>
      <c r="C1134" s="22"/>
      <c r="D1134" s="13"/>
      <c r="E1134" s="22"/>
      <c r="F1134" s="22"/>
      <c r="G1134" s="22"/>
      <c r="H1134" s="22"/>
      <c r="I1134" s="22"/>
    </row>
    <row r="1135" spans="2:9" x14ac:dyDescent="0.2">
      <c r="B1135" s="13"/>
      <c r="C1135" s="22"/>
      <c r="D1135" s="13"/>
      <c r="E1135" s="22"/>
      <c r="F1135" s="22"/>
      <c r="G1135" s="22"/>
      <c r="H1135" s="22"/>
      <c r="I1135" s="22"/>
    </row>
    <row r="1136" spans="2:9" x14ac:dyDescent="0.2">
      <c r="B1136" s="13"/>
      <c r="C1136" s="22"/>
      <c r="D1136" s="13"/>
      <c r="E1136" s="22"/>
      <c r="F1136" s="22"/>
      <c r="G1136" s="22"/>
      <c r="H1136" s="22"/>
      <c r="I1136" s="22"/>
    </row>
    <row r="1137" spans="2:9" x14ac:dyDescent="0.2">
      <c r="B1137" s="13"/>
      <c r="C1137" s="22"/>
      <c r="D1137" s="13"/>
      <c r="E1137" s="22"/>
      <c r="F1137" s="22"/>
      <c r="G1137" s="22"/>
      <c r="H1137" s="22"/>
      <c r="I1137" s="22"/>
    </row>
    <row r="1138" spans="2:9" x14ac:dyDescent="0.2">
      <c r="B1138" s="13"/>
      <c r="C1138" s="22"/>
      <c r="D1138" s="13"/>
      <c r="E1138" s="22"/>
      <c r="F1138" s="22"/>
      <c r="G1138" s="22"/>
      <c r="H1138" s="22"/>
      <c r="I1138" s="22"/>
    </row>
    <row r="1139" spans="2:9" x14ac:dyDescent="0.2">
      <c r="B1139" s="13"/>
      <c r="C1139" s="22"/>
      <c r="D1139" s="13"/>
      <c r="E1139" s="22"/>
      <c r="F1139" s="22"/>
      <c r="G1139" s="22"/>
      <c r="H1139" s="22"/>
      <c r="I1139" s="22"/>
    </row>
    <row r="1140" spans="2:9" x14ac:dyDescent="0.2">
      <c r="B1140" s="13"/>
      <c r="C1140" s="22"/>
      <c r="D1140" s="13"/>
      <c r="E1140" s="22"/>
      <c r="F1140" s="22"/>
      <c r="G1140" s="22"/>
      <c r="H1140" s="22"/>
      <c r="I1140" s="22"/>
    </row>
    <row r="1141" spans="2:9" x14ac:dyDescent="0.2">
      <c r="B1141" s="13"/>
      <c r="C1141" s="22"/>
      <c r="D1141" s="13"/>
      <c r="E1141" s="22"/>
      <c r="F1141" s="22"/>
      <c r="G1141" s="22"/>
      <c r="H1141" s="22"/>
      <c r="I1141" s="22"/>
    </row>
    <row r="1142" spans="2:9" x14ac:dyDescent="0.2">
      <c r="B1142" s="13"/>
      <c r="C1142" s="22"/>
      <c r="D1142" s="13"/>
      <c r="E1142" s="22"/>
      <c r="F1142" s="22"/>
      <c r="G1142" s="22"/>
      <c r="H1142" s="22"/>
      <c r="I1142" s="22"/>
    </row>
    <row r="1143" spans="2:9" x14ac:dyDescent="0.2">
      <c r="B1143" s="13"/>
      <c r="C1143" s="22"/>
      <c r="D1143" s="13"/>
      <c r="E1143" s="22"/>
      <c r="F1143" s="22"/>
      <c r="G1143" s="22"/>
      <c r="H1143" s="22"/>
      <c r="I1143" s="22"/>
    </row>
    <row r="1144" spans="2:9" x14ac:dyDescent="0.2">
      <c r="B1144" s="13"/>
      <c r="C1144" s="22"/>
      <c r="D1144" s="13"/>
      <c r="E1144" s="22"/>
      <c r="F1144" s="22"/>
      <c r="G1144" s="22"/>
      <c r="H1144" s="22"/>
      <c r="I1144" s="22"/>
    </row>
    <row r="1145" spans="2:9" x14ac:dyDescent="0.2">
      <c r="B1145" s="13"/>
      <c r="C1145" s="22"/>
      <c r="D1145" s="13"/>
      <c r="E1145" s="22"/>
      <c r="F1145" s="22"/>
      <c r="G1145" s="22"/>
      <c r="H1145" s="22"/>
      <c r="I1145" s="22"/>
    </row>
    <row r="1146" spans="2:9" x14ac:dyDescent="0.2">
      <c r="B1146" s="13"/>
      <c r="C1146" s="22"/>
      <c r="D1146" s="13"/>
      <c r="E1146" s="22"/>
      <c r="F1146" s="22"/>
      <c r="G1146" s="22"/>
      <c r="H1146" s="22"/>
      <c r="I1146" s="22"/>
    </row>
    <row r="1147" spans="2:9" x14ac:dyDescent="0.2">
      <c r="B1147" s="13"/>
      <c r="C1147" s="22"/>
      <c r="D1147" s="13"/>
      <c r="E1147" s="22"/>
      <c r="F1147" s="22"/>
      <c r="G1147" s="22"/>
      <c r="H1147" s="22"/>
      <c r="I1147" s="22"/>
    </row>
    <row r="1148" spans="2:9" x14ac:dyDescent="0.2">
      <c r="B1148" s="13"/>
      <c r="C1148" s="22"/>
      <c r="D1148" s="13"/>
      <c r="E1148" s="22"/>
      <c r="F1148" s="22"/>
      <c r="G1148" s="22"/>
      <c r="H1148" s="22"/>
      <c r="I1148" s="22"/>
    </row>
    <row r="1149" spans="2:9" x14ac:dyDescent="0.2">
      <c r="B1149" s="13"/>
      <c r="C1149" s="22"/>
      <c r="D1149" s="13"/>
      <c r="E1149" s="22"/>
      <c r="F1149" s="22"/>
      <c r="G1149" s="22"/>
      <c r="H1149" s="22"/>
      <c r="I1149" s="22"/>
    </row>
    <row r="1150" spans="2:9" x14ac:dyDescent="0.2">
      <c r="B1150" s="13"/>
      <c r="C1150" s="22"/>
      <c r="D1150" s="13"/>
      <c r="E1150" s="22"/>
      <c r="F1150" s="22"/>
      <c r="G1150" s="22"/>
      <c r="H1150" s="22"/>
      <c r="I1150" s="22"/>
    </row>
    <row r="1151" spans="2:9" x14ac:dyDescent="0.2">
      <c r="B1151" s="13"/>
      <c r="C1151" s="22"/>
      <c r="D1151" s="13"/>
      <c r="E1151" s="22"/>
      <c r="F1151" s="22"/>
      <c r="G1151" s="22"/>
      <c r="H1151" s="22"/>
      <c r="I1151" s="22"/>
    </row>
    <row r="1152" spans="2:9" x14ac:dyDescent="0.2">
      <c r="B1152" s="13"/>
      <c r="C1152" s="22"/>
      <c r="D1152" s="13"/>
      <c r="E1152" s="22"/>
      <c r="F1152" s="22"/>
      <c r="G1152" s="22"/>
      <c r="H1152" s="22"/>
      <c r="I1152" s="22"/>
    </row>
    <row r="1153" spans="2:9" x14ac:dyDescent="0.2">
      <c r="B1153" s="13"/>
      <c r="C1153" s="22"/>
      <c r="D1153" s="13"/>
      <c r="E1153" s="22"/>
      <c r="F1153" s="22"/>
      <c r="G1153" s="22"/>
      <c r="H1153" s="22"/>
      <c r="I1153" s="22"/>
    </row>
    <row r="1154" spans="2:9" x14ac:dyDescent="0.2">
      <c r="B1154" s="13"/>
      <c r="C1154" s="22"/>
      <c r="D1154" s="13"/>
      <c r="E1154" s="22"/>
      <c r="F1154" s="22"/>
      <c r="G1154" s="22"/>
      <c r="H1154" s="22"/>
      <c r="I1154" s="22"/>
    </row>
    <row r="1155" spans="2:9" x14ac:dyDescent="0.2">
      <c r="B1155" s="13"/>
      <c r="C1155" s="22"/>
      <c r="D1155" s="13"/>
      <c r="E1155" s="22"/>
      <c r="F1155" s="22"/>
      <c r="G1155" s="22"/>
      <c r="H1155" s="22"/>
      <c r="I1155" s="22"/>
    </row>
    <row r="1156" spans="2:9" x14ac:dyDescent="0.2">
      <c r="B1156" s="13"/>
      <c r="C1156" s="22"/>
      <c r="D1156" s="13"/>
      <c r="E1156" s="22"/>
      <c r="F1156" s="22"/>
      <c r="G1156" s="22"/>
      <c r="H1156" s="22"/>
      <c r="I1156" s="22"/>
    </row>
    <row r="1157" spans="2:9" x14ac:dyDescent="0.2">
      <c r="B1157" s="13"/>
      <c r="C1157" s="22"/>
      <c r="D1157" s="13"/>
      <c r="E1157" s="22"/>
      <c r="F1157" s="22"/>
      <c r="G1157" s="22"/>
      <c r="H1157" s="22"/>
      <c r="I1157" s="22"/>
    </row>
    <row r="1158" spans="2:9" x14ac:dyDescent="0.2">
      <c r="B1158" s="13"/>
      <c r="C1158" s="22"/>
      <c r="D1158" s="13"/>
      <c r="E1158" s="22"/>
      <c r="F1158" s="22"/>
      <c r="G1158" s="22"/>
      <c r="H1158" s="22"/>
      <c r="I1158" s="22"/>
    </row>
    <row r="1159" spans="2:9" x14ac:dyDescent="0.2">
      <c r="B1159" s="13"/>
      <c r="C1159" s="22"/>
      <c r="D1159" s="13"/>
      <c r="E1159" s="22"/>
      <c r="F1159" s="22"/>
      <c r="G1159" s="22"/>
      <c r="H1159" s="22"/>
      <c r="I1159" s="22"/>
    </row>
    <row r="1160" spans="2:9" x14ac:dyDescent="0.2">
      <c r="B1160" s="13"/>
      <c r="C1160" s="22"/>
      <c r="D1160" s="13"/>
      <c r="E1160" s="22"/>
      <c r="F1160" s="22"/>
      <c r="G1160" s="22"/>
      <c r="H1160" s="22"/>
      <c r="I1160" s="22"/>
    </row>
    <row r="1161" spans="2:9" x14ac:dyDescent="0.2">
      <c r="B1161" s="13"/>
      <c r="C1161" s="22"/>
      <c r="D1161" s="13"/>
      <c r="E1161" s="22"/>
      <c r="F1161" s="22"/>
      <c r="G1161" s="22"/>
      <c r="H1161" s="22"/>
      <c r="I1161" s="22"/>
    </row>
    <row r="1162" spans="2:9" x14ac:dyDescent="0.2">
      <c r="B1162" s="13"/>
      <c r="C1162" s="22"/>
      <c r="D1162" s="13"/>
      <c r="E1162" s="22"/>
      <c r="F1162" s="22"/>
      <c r="G1162" s="22"/>
      <c r="H1162" s="22"/>
      <c r="I1162" s="22"/>
    </row>
    <row r="1163" spans="2:9" x14ac:dyDescent="0.2">
      <c r="B1163" s="13"/>
      <c r="C1163" s="22"/>
      <c r="D1163" s="13"/>
      <c r="E1163" s="22"/>
      <c r="F1163" s="22"/>
      <c r="G1163" s="22"/>
      <c r="H1163" s="22"/>
      <c r="I1163" s="22"/>
    </row>
    <row r="1164" spans="2:9" x14ac:dyDescent="0.2">
      <c r="B1164" s="13"/>
      <c r="C1164" s="22"/>
      <c r="D1164" s="13"/>
      <c r="E1164" s="22"/>
      <c r="F1164" s="22"/>
      <c r="G1164" s="22"/>
      <c r="H1164" s="22"/>
      <c r="I1164" s="22"/>
    </row>
    <row r="1165" spans="2:9" x14ac:dyDescent="0.2">
      <c r="B1165" s="13"/>
      <c r="C1165" s="22"/>
      <c r="D1165" s="13"/>
      <c r="E1165" s="22"/>
      <c r="F1165" s="22"/>
      <c r="G1165" s="22"/>
      <c r="H1165" s="22"/>
      <c r="I1165" s="22"/>
    </row>
    <row r="1166" spans="2:9" x14ac:dyDescent="0.2">
      <c r="B1166" s="13"/>
      <c r="C1166" s="22"/>
      <c r="D1166" s="13"/>
      <c r="E1166" s="22"/>
      <c r="F1166" s="22"/>
      <c r="G1166" s="22"/>
      <c r="H1166" s="22"/>
      <c r="I1166" s="22"/>
    </row>
    <row r="1167" spans="2:9" x14ac:dyDescent="0.2">
      <c r="B1167" s="13"/>
      <c r="C1167" s="22"/>
      <c r="D1167" s="13"/>
      <c r="E1167" s="22"/>
      <c r="F1167" s="22"/>
      <c r="G1167" s="22"/>
      <c r="H1167" s="22"/>
      <c r="I1167" s="22"/>
    </row>
    <row r="1168" spans="2:9" x14ac:dyDescent="0.2">
      <c r="B1168" s="13"/>
      <c r="C1168" s="22"/>
      <c r="D1168" s="13"/>
      <c r="E1168" s="22"/>
      <c r="F1168" s="22"/>
      <c r="G1168" s="22"/>
      <c r="H1168" s="22"/>
      <c r="I1168" s="22"/>
    </row>
    <row r="1169" spans="2:9" x14ac:dyDescent="0.2">
      <c r="B1169" s="13"/>
      <c r="C1169" s="22"/>
      <c r="D1169" s="13"/>
      <c r="E1169" s="22"/>
      <c r="F1169" s="22"/>
      <c r="G1169" s="22"/>
      <c r="H1169" s="22"/>
      <c r="I1169" s="22"/>
    </row>
    <row r="1170" spans="2:9" x14ac:dyDescent="0.2">
      <c r="B1170" s="13"/>
      <c r="C1170" s="22"/>
      <c r="D1170" s="13"/>
      <c r="E1170" s="22"/>
      <c r="F1170" s="22"/>
      <c r="G1170" s="22"/>
      <c r="H1170" s="22"/>
      <c r="I1170" s="22"/>
    </row>
    <row r="1171" spans="2:9" x14ac:dyDescent="0.2">
      <c r="B1171" s="13"/>
      <c r="C1171" s="22"/>
      <c r="D1171" s="13"/>
      <c r="E1171" s="22"/>
      <c r="F1171" s="22"/>
      <c r="G1171" s="22"/>
      <c r="H1171" s="22"/>
      <c r="I1171" s="22"/>
    </row>
    <row r="1172" spans="2:9" x14ac:dyDescent="0.2">
      <c r="B1172" s="13"/>
      <c r="C1172" s="22"/>
      <c r="D1172" s="13"/>
      <c r="E1172" s="22"/>
      <c r="F1172" s="22"/>
      <c r="G1172" s="22"/>
      <c r="H1172" s="22"/>
      <c r="I1172" s="22"/>
    </row>
    <row r="1173" spans="2:9" x14ac:dyDescent="0.2">
      <c r="B1173" s="13"/>
      <c r="C1173" s="22"/>
      <c r="D1173" s="13"/>
      <c r="E1173" s="22"/>
      <c r="F1173" s="22"/>
      <c r="G1173" s="22"/>
      <c r="H1173" s="22"/>
      <c r="I1173" s="22"/>
    </row>
    <row r="1174" spans="2:9" x14ac:dyDescent="0.2">
      <c r="B1174" s="13"/>
      <c r="C1174" s="22"/>
      <c r="D1174" s="13"/>
      <c r="E1174" s="22"/>
      <c r="F1174" s="22"/>
      <c r="G1174" s="22"/>
      <c r="H1174" s="22"/>
      <c r="I1174" s="22"/>
    </row>
    <row r="1175" spans="2:9" x14ac:dyDescent="0.2">
      <c r="B1175" s="13"/>
      <c r="C1175" s="22"/>
      <c r="D1175" s="13"/>
      <c r="E1175" s="22"/>
      <c r="F1175" s="22"/>
      <c r="G1175" s="22"/>
      <c r="H1175" s="22"/>
      <c r="I1175" s="22"/>
    </row>
    <row r="1176" spans="2:9" x14ac:dyDescent="0.2">
      <c r="B1176" s="13"/>
      <c r="C1176" s="22"/>
      <c r="D1176" s="13"/>
      <c r="E1176" s="22"/>
      <c r="F1176" s="22"/>
      <c r="G1176" s="22"/>
      <c r="H1176" s="22"/>
      <c r="I1176" s="22"/>
    </row>
    <row r="1177" spans="2:9" x14ac:dyDescent="0.2">
      <c r="B1177" s="13"/>
      <c r="C1177" s="22"/>
      <c r="D1177" s="13"/>
      <c r="E1177" s="22"/>
      <c r="F1177" s="22"/>
      <c r="G1177" s="22"/>
      <c r="H1177" s="22"/>
      <c r="I1177" s="22"/>
    </row>
    <row r="1178" spans="2:9" x14ac:dyDescent="0.2">
      <c r="B1178" s="13"/>
      <c r="C1178" s="22"/>
      <c r="D1178" s="13"/>
      <c r="E1178" s="22"/>
      <c r="F1178" s="22"/>
      <c r="G1178" s="22"/>
      <c r="H1178" s="22"/>
      <c r="I1178" s="22"/>
    </row>
    <row r="1179" spans="2:9" x14ac:dyDescent="0.2">
      <c r="B1179" s="13"/>
      <c r="C1179" s="22"/>
      <c r="D1179" s="13"/>
      <c r="E1179" s="22"/>
      <c r="F1179" s="22"/>
      <c r="G1179" s="22"/>
      <c r="H1179" s="22"/>
      <c r="I1179" s="22"/>
    </row>
    <row r="1180" spans="2:9" x14ac:dyDescent="0.2">
      <c r="B1180" s="13"/>
      <c r="C1180" s="22"/>
      <c r="D1180" s="13"/>
      <c r="E1180" s="22"/>
      <c r="F1180" s="22"/>
      <c r="G1180" s="22"/>
      <c r="H1180" s="22"/>
      <c r="I1180" s="22"/>
    </row>
    <row r="1181" spans="2:9" x14ac:dyDescent="0.2">
      <c r="B1181" s="13"/>
      <c r="C1181" s="22"/>
      <c r="D1181" s="13"/>
      <c r="E1181" s="22"/>
      <c r="F1181" s="22"/>
      <c r="G1181" s="22"/>
      <c r="H1181" s="22"/>
      <c r="I1181" s="22"/>
    </row>
    <row r="1182" spans="2:9" x14ac:dyDescent="0.2">
      <c r="B1182" s="13"/>
      <c r="C1182" s="22"/>
      <c r="D1182" s="13"/>
      <c r="E1182" s="22"/>
      <c r="F1182" s="22"/>
      <c r="G1182" s="22"/>
      <c r="H1182" s="22"/>
      <c r="I1182" s="22"/>
    </row>
    <row r="1183" spans="2:9" x14ac:dyDescent="0.2">
      <c r="B1183" s="13"/>
      <c r="C1183" s="22"/>
      <c r="D1183" s="13"/>
      <c r="E1183" s="22"/>
      <c r="F1183" s="22"/>
      <c r="G1183" s="22"/>
      <c r="H1183" s="22"/>
      <c r="I1183" s="22"/>
    </row>
    <row r="1184" spans="2:9" x14ac:dyDescent="0.2">
      <c r="B1184" s="13"/>
      <c r="C1184" s="22"/>
      <c r="D1184" s="13"/>
      <c r="E1184" s="22"/>
      <c r="F1184" s="22"/>
      <c r="G1184" s="22"/>
      <c r="H1184" s="22"/>
      <c r="I1184" s="22"/>
    </row>
    <row r="1185" spans="2:9" x14ac:dyDescent="0.2">
      <c r="B1185" s="13"/>
      <c r="C1185" s="22"/>
      <c r="D1185" s="13"/>
      <c r="E1185" s="22"/>
      <c r="F1185" s="22"/>
      <c r="G1185" s="22"/>
      <c r="H1185" s="22"/>
      <c r="I1185" s="22"/>
    </row>
    <row r="1186" spans="2:9" x14ac:dyDescent="0.2">
      <c r="B1186" s="13"/>
      <c r="C1186" s="22"/>
      <c r="D1186" s="13"/>
      <c r="E1186" s="22"/>
      <c r="F1186" s="22"/>
      <c r="G1186" s="22"/>
      <c r="H1186" s="22"/>
      <c r="I1186" s="22"/>
    </row>
    <row r="1187" spans="2:9" x14ac:dyDescent="0.2">
      <c r="B1187" s="13"/>
      <c r="C1187" s="22"/>
      <c r="D1187" s="13"/>
      <c r="E1187" s="22"/>
      <c r="F1187" s="22"/>
      <c r="G1187" s="22"/>
      <c r="H1187" s="22"/>
      <c r="I1187" s="22"/>
    </row>
    <row r="1188" spans="2:9" x14ac:dyDescent="0.2">
      <c r="B1188" s="13"/>
      <c r="C1188" s="22"/>
      <c r="D1188" s="13"/>
      <c r="E1188" s="22"/>
      <c r="F1188" s="22"/>
      <c r="G1188" s="22"/>
      <c r="H1188" s="22"/>
      <c r="I1188" s="22"/>
    </row>
    <row r="1189" spans="2:9" x14ac:dyDescent="0.2">
      <c r="B1189" s="13"/>
      <c r="C1189" s="22"/>
      <c r="D1189" s="13"/>
      <c r="E1189" s="22"/>
      <c r="F1189" s="22"/>
      <c r="G1189" s="22"/>
      <c r="H1189" s="22"/>
      <c r="I1189" s="22"/>
    </row>
    <row r="1190" spans="2:9" x14ac:dyDescent="0.2">
      <c r="B1190" s="13"/>
      <c r="C1190" s="22"/>
      <c r="D1190" s="13"/>
      <c r="E1190" s="22"/>
      <c r="F1190" s="22"/>
      <c r="G1190" s="22"/>
      <c r="H1190" s="22"/>
      <c r="I1190" s="22"/>
    </row>
    <row r="1191" spans="2:9" x14ac:dyDescent="0.2">
      <c r="B1191" s="13"/>
      <c r="C1191" s="22"/>
      <c r="D1191" s="13"/>
      <c r="E1191" s="22"/>
      <c r="F1191" s="22"/>
      <c r="G1191" s="22"/>
      <c r="H1191" s="22"/>
      <c r="I1191" s="22"/>
    </row>
    <row r="1192" spans="2:9" x14ac:dyDescent="0.2">
      <c r="B1192" s="13"/>
      <c r="C1192" s="22"/>
      <c r="D1192" s="13"/>
      <c r="E1192" s="22"/>
      <c r="F1192" s="22"/>
      <c r="G1192" s="22"/>
      <c r="H1192" s="22"/>
      <c r="I1192" s="22"/>
    </row>
    <row r="1193" spans="2:9" x14ac:dyDescent="0.2">
      <c r="B1193" s="13"/>
      <c r="C1193" s="22"/>
      <c r="D1193" s="13"/>
      <c r="E1193" s="22"/>
      <c r="F1193" s="22"/>
      <c r="G1193" s="22"/>
      <c r="H1193" s="22"/>
      <c r="I1193" s="22"/>
    </row>
    <row r="1194" spans="2:9" x14ac:dyDescent="0.2">
      <c r="B1194" s="13"/>
      <c r="C1194" s="22"/>
      <c r="D1194" s="13"/>
      <c r="E1194" s="22"/>
      <c r="F1194" s="22"/>
      <c r="G1194" s="22"/>
      <c r="H1194" s="22"/>
      <c r="I1194" s="22"/>
    </row>
    <row r="1195" spans="2:9" x14ac:dyDescent="0.2">
      <c r="B1195" s="13"/>
      <c r="C1195" s="22"/>
      <c r="D1195" s="13"/>
      <c r="E1195" s="22"/>
      <c r="F1195" s="22"/>
      <c r="G1195" s="22"/>
      <c r="H1195" s="22"/>
      <c r="I1195" s="22"/>
    </row>
    <row r="1196" spans="2:9" x14ac:dyDescent="0.2">
      <c r="B1196" s="13"/>
      <c r="C1196" s="22"/>
      <c r="D1196" s="13"/>
      <c r="E1196" s="22"/>
      <c r="F1196" s="22"/>
      <c r="G1196" s="22"/>
      <c r="H1196" s="22"/>
      <c r="I1196" s="22"/>
    </row>
    <row r="1197" spans="2:9" x14ac:dyDescent="0.2">
      <c r="B1197" s="13"/>
      <c r="C1197" s="22"/>
      <c r="D1197" s="13"/>
      <c r="E1197" s="22"/>
      <c r="F1197" s="22"/>
      <c r="G1197" s="22"/>
      <c r="H1197" s="22"/>
      <c r="I1197" s="22"/>
    </row>
  </sheetData>
  <mergeCells count="91">
    <mergeCell ref="A1002:I1002"/>
    <mergeCell ref="A1015:I1015"/>
    <mergeCell ref="F1024:G1024"/>
    <mergeCell ref="F1025:G1025"/>
    <mergeCell ref="F1026:G1026"/>
    <mergeCell ref="A1001:I1001"/>
    <mergeCell ref="A925:I925"/>
    <mergeCell ref="A926:I926"/>
    <mergeCell ref="A935:I935"/>
    <mergeCell ref="A942:I942"/>
    <mergeCell ref="A949:I949"/>
    <mergeCell ref="A957:I957"/>
    <mergeCell ref="A964:I964"/>
    <mergeCell ref="A971:I971"/>
    <mergeCell ref="A985:I985"/>
    <mergeCell ref="A993:I993"/>
    <mergeCell ref="A994:I994"/>
    <mergeCell ref="A872:I872"/>
    <mergeCell ref="A736:I736"/>
    <mergeCell ref="A737:I737"/>
    <mergeCell ref="A746:I746"/>
    <mergeCell ref="A759:I759"/>
    <mergeCell ref="A768:I768"/>
    <mergeCell ref="A785:I785"/>
    <mergeCell ref="A786:I786"/>
    <mergeCell ref="A813:I813"/>
    <mergeCell ref="A826:A827"/>
    <mergeCell ref="A828:I828"/>
    <mergeCell ref="A855:I855"/>
    <mergeCell ref="A723:I723"/>
    <mergeCell ref="A546:I546"/>
    <mergeCell ref="A559:I559"/>
    <mergeCell ref="A560:I560"/>
    <mergeCell ref="A579:I579"/>
    <mergeCell ref="A594:I594"/>
    <mergeCell ref="A607:I607"/>
    <mergeCell ref="A622:I622"/>
    <mergeCell ref="A643:I643"/>
    <mergeCell ref="A658:I658"/>
    <mergeCell ref="A701:I701"/>
    <mergeCell ref="A702:I702"/>
    <mergeCell ref="A521:I521"/>
    <mergeCell ref="A323:I323"/>
    <mergeCell ref="A350:I350"/>
    <mergeCell ref="A365:I365"/>
    <mergeCell ref="A382:I382"/>
    <mergeCell ref="A395:I395"/>
    <mergeCell ref="A436:I436"/>
    <mergeCell ref="A449:A450"/>
    <mergeCell ref="A465:A466"/>
    <mergeCell ref="A467:A468"/>
    <mergeCell ref="A469:I469"/>
    <mergeCell ref="A508:I508"/>
    <mergeCell ref="A322:I322"/>
    <mergeCell ref="A236:I236"/>
    <mergeCell ref="A237:I237"/>
    <mergeCell ref="A248:I248"/>
    <mergeCell ref="A261:I261"/>
    <mergeCell ref="A274:A275"/>
    <mergeCell ref="A276:A277"/>
    <mergeCell ref="A278:A279"/>
    <mergeCell ref="A284:I284"/>
    <mergeCell ref="A285:I285"/>
    <mergeCell ref="A318:I318"/>
    <mergeCell ref="A319:I319"/>
    <mergeCell ref="A280:A281"/>
    <mergeCell ref="A282:A283"/>
    <mergeCell ref="A234:A235"/>
    <mergeCell ref="A33:I33"/>
    <mergeCell ref="A54:I54"/>
    <mergeCell ref="A55:I55"/>
    <mergeCell ref="A64:I64"/>
    <mergeCell ref="A77:I77"/>
    <mergeCell ref="A82:A83"/>
    <mergeCell ref="A86:I86"/>
    <mergeCell ref="A87:I87"/>
    <mergeCell ref="A96:I96"/>
    <mergeCell ref="A97:I97"/>
    <mergeCell ref="A202:A203"/>
    <mergeCell ref="A32:I32"/>
    <mergeCell ref="A3:I3"/>
    <mergeCell ref="A4:I4"/>
    <mergeCell ref="A5:I5"/>
    <mergeCell ref="A10:I10"/>
    <mergeCell ref="A11:I11"/>
    <mergeCell ref="A12:I12"/>
    <mergeCell ref="E15:E18"/>
    <mergeCell ref="F15:F18"/>
    <mergeCell ref="G15:G18"/>
    <mergeCell ref="H15:H18"/>
    <mergeCell ref="I15:I1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5" orientation="landscape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14-2015 (2)</vt:lpstr>
      <vt:lpstr>Sheet1</vt:lpstr>
      <vt:lpstr>'14-2015 (2)'!Print_Area</vt:lpstr>
      <vt:lpstr>'14-2015 (2)'!Print_Titles</vt:lpstr>
    </vt:vector>
  </TitlesOfParts>
  <Company>Ministerul Finantelor Publice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Catalina PREDESCU</cp:lastModifiedBy>
  <cp:lastPrinted>2015-02-16T06:44:41Z</cp:lastPrinted>
  <dcterms:created xsi:type="dcterms:W3CDTF">2003-05-13T09:24:28Z</dcterms:created>
  <dcterms:modified xsi:type="dcterms:W3CDTF">2015-02-18T09:50:48Z</dcterms:modified>
</cp:coreProperties>
</file>